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NAS Management System Documentation\ENAS Forms\ACF 11-Assessment, Review &amp; Decision\Assessment Forms\"/>
    </mc:Choice>
  </mc:AlternateContent>
  <bookViews>
    <workbookView xWindow="0" yWindow="0" windowWidth="19200" windowHeight="7350" tabRatio="755" activeTab="4"/>
  </bookViews>
  <sheets>
    <sheet name="General Info" sheetId="1" r:id="rId1"/>
    <sheet name="Sheet2" sheetId="7" state="hidden" r:id="rId2"/>
    <sheet name="Assessment Findings" sheetId="2" r:id="rId3"/>
    <sheet name="Initial Recommendation " sheetId="5" r:id="rId4"/>
    <sheet name="Follow up &amp; Final Recommendatio" sheetId="3" r:id="rId5"/>
    <sheet name="Accreditation Criteria" sheetId="4"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5" l="1"/>
  <c r="C9" i="5"/>
  <c r="B18" i="2" l="1"/>
  <c r="B17" i="2"/>
  <c r="B16" i="2"/>
  <c r="B15" i="2"/>
  <c r="B14" i="2"/>
  <c r="B13" i="2"/>
  <c r="B12" i="2"/>
  <c r="B11" i="2"/>
  <c r="B10" i="2"/>
  <c r="B9" i="2"/>
  <c r="E6" i="2"/>
  <c r="C1" i="4" l="1"/>
  <c r="C75" i="4" l="1"/>
  <c r="C7" i="4"/>
  <c r="C11" i="4"/>
  <c r="C15" i="4"/>
  <c r="C19" i="4"/>
  <c r="C23" i="4"/>
  <c r="C27" i="4"/>
  <c r="C31" i="4"/>
  <c r="C35" i="4"/>
  <c r="C39" i="4"/>
  <c r="C43" i="4"/>
  <c r="C47" i="4"/>
  <c r="C51" i="4"/>
  <c r="C55" i="4"/>
  <c r="C59" i="4"/>
  <c r="C63" i="4"/>
  <c r="C67" i="4"/>
  <c r="C71" i="4"/>
  <c r="C14" i="4"/>
  <c r="C26" i="4"/>
  <c r="C38" i="4"/>
  <c r="C50" i="4"/>
  <c r="C66" i="4"/>
  <c r="C4" i="4"/>
  <c r="C8" i="4"/>
  <c r="C12" i="4"/>
  <c r="C16" i="4"/>
  <c r="C20" i="4"/>
  <c r="C24" i="4"/>
  <c r="C28" i="4"/>
  <c r="C32" i="4"/>
  <c r="C36" i="4"/>
  <c r="C40" i="4"/>
  <c r="C44" i="4"/>
  <c r="C48" i="4"/>
  <c r="C52" i="4"/>
  <c r="C56" i="4"/>
  <c r="C60" i="4"/>
  <c r="C64" i="4"/>
  <c r="C68" i="4"/>
  <c r="C72" i="4"/>
  <c r="C6" i="4"/>
  <c r="C18" i="4"/>
  <c r="C34" i="4"/>
  <c r="C46" i="4"/>
  <c r="C54" i="4"/>
  <c r="C70" i="4"/>
  <c r="C5" i="4"/>
  <c r="C9" i="4"/>
  <c r="C13" i="4"/>
  <c r="C17" i="4"/>
  <c r="C21" i="4"/>
  <c r="C25" i="4"/>
  <c r="C29" i="4"/>
  <c r="C33" i="4"/>
  <c r="C37" i="4"/>
  <c r="C41" i="4"/>
  <c r="C45" i="4"/>
  <c r="C49" i="4"/>
  <c r="C53" i="4"/>
  <c r="C57" i="4"/>
  <c r="C61" i="4"/>
  <c r="C65" i="4"/>
  <c r="C69" i="4"/>
  <c r="C73" i="4"/>
  <c r="C10" i="4"/>
  <c r="C22" i="4"/>
  <c r="C30" i="4"/>
  <c r="C42" i="4"/>
  <c r="C58" i="4"/>
  <c r="C62" i="4"/>
  <c r="C74" i="4"/>
</calcChain>
</file>

<file path=xl/sharedStrings.xml><?xml version="1.0" encoding="utf-8"?>
<sst xmlns="http://schemas.openxmlformats.org/spreadsheetml/2006/main" count="419" uniqueCount="363">
  <si>
    <t>ID. No.:  ACF 11-06</t>
  </si>
  <si>
    <t xml:space="preserve">Non Conformity Sheet </t>
  </si>
  <si>
    <t>Assessment date(s)</t>
  </si>
  <si>
    <t>Type of Assessment</t>
  </si>
  <si>
    <t>Lead Assessor</t>
  </si>
  <si>
    <t>Quality Assessor</t>
  </si>
  <si>
    <t>Location (s)</t>
  </si>
  <si>
    <t xml:space="preserve">ENAS ID </t>
  </si>
  <si>
    <t xml:space="preserve">CAB Name </t>
  </si>
  <si>
    <t xml:space="preserve">Assessment Team Details </t>
  </si>
  <si>
    <t xml:space="preserve">Technical Assessor </t>
  </si>
  <si>
    <t>Grading</t>
  </si>
  <si>
    <t>Definition</t>
  </si>
  <si>
    <t>Observation (O)</t>
  </si>
  <si>
    <t>This may be a recommendation or a reminder or flag for follow-up/review at the next assessment.</t>
  </si>
  <si>
    <t>First reply of the CAB (add columns as needed)</t>
  </si>
  <si>
    <t>To be filled by the assessment team</t>
  </si>
  <si>
    <t>Comments</t>
  </si>
  <si>
    <t xml:space="preserve">Standard clause(s) </t>
  </si>
  <si>
    <t xml:space="preserve"> Correction / Corrective action</t>
  </si>
  <si>
    <t>NC closing</t>
  </si>
  <si>
    <t xml:space="preserve">Assessor Name </t>
  </si>
  <si>
    <t xml:space="preserve"> Actual Implementation date</t>
  </si>
  <si>
    <t>Evaluation of corrective action</t>
  </si>
  <si>
    <t>Nonconformity (NC)</t>
  </si>
  <si>
    <t>A finding that identifies an opportunity for improvement or a weakness that may lead to a nonconformity if not considered (potential nonconformity)</t>
  </si>
  <si>
    <t>ENAS Findings Categories</t>
  </si>
  <si>
    <t>The CAB shall take appropriate action to resolve the nonconformity prior to ENAS granting or confirming continuity of accreditation. Response on action taken is required with supporting evidence against each findings indicated as ‘NC’ and evidence shall be provided in the time that has been negotiated for response.</t>
  </si>
  <si>
    <t>ISO/IEC 17025:2005</t>
  </si>
  <si>
    <t xml:space="preserve">ISO/IEC  17025:2017 </t>
  </si>
  <si>
    <t>4.1 Organisation</t>
  </si>
  <si>
    <t>4.2 Management system</t>
  </si>
  <si>
    <t xml:space="preserve">4.3 Document control </t>
  </si>
  <si>
    <t xml:space="preserve">4.3.1 General </t>
  </si>
  <si>
    <t>4.3.2 Document approval and issue</t>
  </si>
  <si>
    <t>4.3.3 Document changes</t>
  </si>
  <si>
    <t xml:space="preserve">4.4 Review of requests, tenders and contracts </t>
  </si>
  <si>
    <t>4.5 Subcontracting of tests and calibrations</t>
  </si>
  <si>
    <t>4.6 Purchasing services and supplies</t>
  </si>
  <si>
    <t xml:space="preserve">4.7 Service to the customer </t>
  </si>
  <si>
    <t>4.8 Complaints</t>
  </si>
  <si>
    <t>4.9 Control of nonconforming testing and/or calibration work</t>
  </si>
  <si>
    <t>4.10 Improvement</t>
  </si>
  <si>
    <t>4.11 Corrective action</t>
  </si>
  <si>
    <t>4.11.1 General</t>
  </si>
  <si>
    <t xml:space="preserve">4.11.2 Cause analysis </t>
  </si>
  <si>
    <t>4.11.3 Selection and implementation of corrective actions</t>
  </si>
  <si>
    <t>4.11.4 Monitoring of corrective actions</t>
  </si>
  <si>
    <t xml:space="preserve">4.11.5 Additional audits </t>
  </si>
  <si>
    <t xml:space="preserve">4.12 Preventive action </t>
  </si>
  <si>
    <t>4.13 Control of records</t>
  </si>
  <si>
    <t xml:space="preserve">4.13.1 General </t>
  </si>
  <si>
    <t xml:space="preserve">4.13.2 Technical records </t>
  </si>
  <si>
    <t>4.14 Internal audits</t>
  </si>
  <si>
    <t>4.15 Management reviews</t>
  </si>
  <si>
    <t>5 Technical requirements</t>
  </si>
  <si>
    <t>5.1 General .</t>
  </si>
  <si>
    <t>5.2 Personnel</t>
  </si>
  <si>
    <t>5.3 Accommodation and environmental conditions .</t>
  </si>
  <si>
    <t>5.4 Test and calibration methods and method validation</t>
  </si>
  <si>
    <t xml:space="preserve">5.4.1 General </t>
  </si>
  <si>
    <t>5.4.2 Selection of methods</t>
  </si>
  <si>
    <t xml:space="preserve">5.4.3 Laboratory-developed methods </t>
  </si>
  <si>
    <t>5.4.4 Non-standard methods</t>
  </si>
  <si>
    <t>5.4.5 Validation of method</t>
  </si>
  <si>
    <t>5.4.6 Estimation of uncertainty of measurement</t>
  </si>
  <si>
    <t>5.4.7 Control of data.</t>
  </si>
  <si>
    <t>5.5 Equipment.</t>
  </si>
  <si>
    <t>5.6 Measurement traceability.</t>
  </si>
  <si>
    <t xml:space="preserve">5.6.1 General </t>
  </si>
  <si>
    <t>5.6.2 Specific requirements</t>
  </si>
  <si>
    <t>5.6.3 Reference standards and reference materials8</t>
  </si>
  <si>
    <t>5.7 Sampling</t>
  </si>
  <si>
    <t xml:space="preserve">5.8 Handling of test and calibration items </t>
  </si>
  <si>
    <t>5.9 Assuring the quality of test and calibration results</t>
  </si>
  <si>
    <t xml:space="preserve">5.10 Reporting the results </t>
  </si>
  <si>
    <t xml:space="preserve">5.10.1 General </t>
  </si>
  <si>
    <t>5.10.2 Test reports and calibration certificates</t>
  </si>
  <si>
    <t>5.10.3 Test reports</t>
  </si>
  <si>
    <t>5.10.4 Calibration certificates.</t>
  </si>
  <si>
    <t xml:space="preserve">5.10.5 Opinions and interpretations </t>
  </si>
  <si>
    <t>5.10.6 Testing and calibration results obtained from subcontractors</t>
  </si>
  <si>
    <t>5.10.7 Electronic transmission of results</t>
  </si>
  <si>
    <t xml:space="preserve">5.10.8 Format of reports and certificates </t>
  </si>
  <si>
    <t xml:space="preserve">5.10.9 Amendments to test reports and calibration certificates </t>
  </si>
  <si>
    <t>4.1 Impartiality</t>
  </si>
  <si>
    <t>4.2 Confidentiality</t>
  </si>
  <si>
    <t>5 Structural requirements</t>
  </si>
  <si>
    <t>6 Resource requirements</t>
  </si>
  <si>
    <t>6.1 General</t>
  </si>
  <si>
    <t>6.2 Personnel</t>
  </si>
  <si>
    <t>6.3 Facilities and environmental conditions</t>
  </si>
  <si>
    <t>6.4 Equipment</t>
  </si>
  <si>
    <t>6.5 Metrological traceability</t>
  </si>
  <si>
    <t>6.6 Externally provided products and services</t>
  </si>
  <si>
    <t>7 Process requirements</t>
  </si>
  <si>
    <t>7.1 Review of requests, tenders and contracts</t>
  </si>
  <si>
    <t>7.2 Selection, verification and validation of methods</t>
  </si>
  <si>
    <t>7.2.1 Selection and verification of methods.</t>
  </si>
  <si>
    <t>7.2.2 Validation of methods</t>
  </si>
  <si>
    <t>7.3 Sampling</t>
  </si>
  <si>
    <t>7.4 Handling of test or calibration items</t>
  </si>
  <si>
    <t>7.5 Technical records</t>
  </si>
  <si>
    <t>7.6 Evaluation of measurement uncertainty</t>
  </si>
  <si>
    <t>7.7 Ensuring the validity of results</t>
  </si>
  <si>
    <t>7.8 Reporting of results</t>
  </si>
  <si>
    <t>7.8.1 General</t>
  </si>
  <si>
    <t>7.8.2 Common requirements for reports (test, calibration or sampling)</t>
  </si>
  <si>
    <t>7.8.3 Specific requirements for test reports</t>
  </si>
  <si>
    <t>7.8.4 Specific requirements for calibration certificates</t>
  </si>
  <si>
    <t>7.8.5 Reporting sampling – specific requirements</t>
  </si>
  <si>
    <t>7.8.6 Reporting statements of conformity</t>
  </si>
  <si>
    <t>7.8.7 Reporting opinions and interpretations</t>
  </si>
  <si>
    <t>7.8.8 Amendments to reports</t>
  </si>
  <si>
    <t>7.9 Complaints</t>
  </si>
  <si>
    <t>7.10 Nonconforming work</t>
  </si>
  <si>
    <t>7.11 Control of data and information management</t>
  </si>
  <si>
    <t>8 Management system requirements</t>
  </si>
  <si>
    <t>8.1 Options</t>
  </si>
  <si>
    <t>8.1.1 General</t>
  </si>
  <si>
    <t>8.1.2 Option A</t>
  </si>
  <si>
    <t>8.1.3 Option B</t>
  </si>
  <si>
    <t>8.2 Management system documentation (Option A)</t>
  </si>
  <si>
    <t>8.3 Control of management system documents (Option A)</t>
  </si>
  <si>
    <t>8.4 Control of records (Option A)</t>
  </si>
  <si>
    <t>8.5 Actions to address risks and opportunities (Option A)</t>
  </si>
  <si>
    <t>8.6 Improvement (Option A)</t>
  </si>
  <si>
    <t>8.7 Corrective actions (Option A)</t>
  </si>
  <si>
    <t>8.8 Internal audits (Option A)</t>
  </si>
  <si>
    <t>8.9 Management reviews (Option A)</t>
  </si>
  <si>
    <t>UAE 2055-2</t>
  </si>
  <si>
    <t xml:space="preserve">4.1 Impartiality and independence </t>
  </si>
  <si>
    <t xml:space="preserve">4.2 Confidentiality </t>
  </si>
  <si>
    <t xml:space="preserve">5 Structural requirements </t>
  </si>
  <si>
    <t xml:space="preserve">5.1 Administrative requirements </t>
  </si>
  <si>
    <t xml:space="preserve">5.2 Organization and management </t>
  </si>
  <si>
    <t xml:space="preserve">6 Resource requirements </t>
  </si>
  <si>
    <t xml:space="preserve">6.1 Personnel </t>
  </si>
  <si>
    <t>6.2 Facilities and equipment</t>
  </si>
  <si>
    <t xml:space="preserve">6.3 Subcontracting </t>
  </si>
  <si>
    <t xml:space="preserve">7 Process requirements </t>
  </si>
  <si>
    <t>7.1 Inspection methods and procedures</t>
  </si>
  <si>
    <t xml:space="preserve">7.2 Handling inspection items and samples </t>
  </si>
  <si>
    <t xml:space="preserve">7.3 Inspection records </t>
  </si>
  <si>
    <t xml:space="preserve">7.4 Inspection reports and inspection certificates </t>
  </si>
  <si>
    <t xml:space="preserve">7.5 Complaints and appeals </t>
  </si>
  <si>
    <t xml:space="preserve">7.6 Complaints and appeals process </t>
  </si>
  <si>
    <t xml:space="preserve">8 Management system requirements </t>
  </si>
  <si>
    <t xml:space="preserve">8.1 Options </t>
  </si>
  <si>
    <t xml:space="preserve">8.2 Management system documentation (Option A) </t>
  </si>
  <si>
    <t xml:space="preserve">8.3 Control of documents (Option A) </t>
  </si>
  <si>
    <t xml:space="preserve">8.5 Management review (Option A) </t>
  </si>
  <si>
    <t xml:space="preserve">8.6 Internal audits (Option A) </t>
  </si>
  <si>
    <t xml:space="preserve">8.7 Corrective actions (Option A) </t>
  </si>
  <si>
    <t xml:space="preserve">8.8 Preventive actions (Option A) </t>
  </si>
  <si>
    <t>ISO/IEC 17020:2012</t>
  </si>
  <si>
    <t xml:space="preserve">4.1 Legal and contractual matters </t>
  </si>
  <si>
    <t xml:space="preserve">4.2 Management of impartiality </t>
  </si>
  <si>
    <t xml:space="preserve">4.3 Liability and financing </t>
  </si>
  <si>
    <t>4.4 Non-discriminatory conditions</t>
  </si>
  <si>
    <t xml:space="preserve">4.5 Confidentiality </t>
  </si>
  <si>
    <t xml:space="preserve">4.6 Publicly available information </t>
  </si>
  <si>
    <t xml:space="preserve">5.1 Organizational structure and top management </t>
  </si>
  <si>
    <t xml:space="preserve">5.2 Mechanism for safeguarding impartiality </t>
  </si>
  <si>
    <t>6.1 Certification body personnel</t>
  </si>
  <si>
    <t>6.2 Resources for evaluation</t>
  </si>
  <si>
    <t>7.1 General</t>
  </si>
  <si>
    <t>7.2 Application</t>
  </si>
  <si>
    <t xml:space="preserve">7.3 Application review </t>
  </si>
  <si>
    <t>7.4 Evaluation</t>
  </si>
  <si>
    <t>7.5 Review</t>
  </si>
  <si>
    <t xml:space="preserve">7.6 Certification decision </t>
  </si>
  <si>
    <t>7.7 Certification documentation</t>
  </si>
  <si>
    <t xml:space="preserve">7.8 Directory of certified products </t>
  </si>
  <si>
    <t xml:space="preserve">7.9 Surveillance </t>
  </si>
  <si>
    <t>7.10 Changes affecting certification</t>
  </si>
  <si>
    <t xml:space="preserve">7.11 Termination, reduction, suspension or withdrawal of certification </t>
  </si>
  <si>
    <t xml:space="preserve">7.12 Records </t>
  </si>
  <si>
    <t>7.13 Complaints and appeals .</t>
  </si>
  <si>
    <t xml:space="preserve">8.2 General management system documentation (Option A) </t>
  </si>
  <si>
    <t>8.5 Management review (Option A)</t>
  </si>
  <si>
    <t>8.6 Internal audits (Option A)</t>
  </si>
  <si>
    <t>8.8 Preventive actions (Option A)</t>
  </si>
  <si>
    <t>ISO/IEC 17065:2012</t>
  </si>
  <si>
    <t>ISO 15189</t>
  </si>
  <si>
    <t>4.1 Organization and management responsibility</t>
  </si>
  <si>
    <t>4.2 Quality management system</t>
  </si>
  <si>
    <t>4.3 Document control</t>
  </si>
  <si>
    <t>4.4 Service agreements</t>
  </si>
  <si>
    <t>4.5 Examination by referral laboratories</t>
  </si>
  <si>
    <t>4.6 External services and supplies</t>
  </si>
  <si>
    <t>4.7 Advisory services</t>
  </si>
  <si>
    <t>4.8 Resolution of complaints</t>
  </si>
  <si>
    <t>4.9 Identification and control of nonconformities</t>
  </si>
  <si>
    <t>4.10 Corrective action</t>
  </si>
  <si>
    <t>4.11 Preventive action</t>
  </si>
  <si>
    <t>4.12 Continual improvement</t>
  </si>
  <si>
    <t>4.14 Evaluation and audits</t>
  </si>
  <si>
    <t>4.15 Management review</t>
  </si>
  <si>
    <t>5.1 Personnel</t>
  </si>
  <si>
    <t>5.2 Accommodation and environmental conditions</t>
  </si>
  <si>
    <t>5.3 Laboratory equipment, reagents, and consumables</t>
  </si>
  <si>
    <t>5.4 Pre-examination processes</t>
  </si>
  <si>
    <t>5.5 Examination processes</t>
  </si>
  <si>
    <t>5.6 Ensuring quality of examination results</t>
  </si>
  <si>
    <t>5.7 Post-examination processes</t>
  </si>
  <si>
    <t>5.8 Reporting of results</t>
  </si>
  <si>
    <t>5.9 Release of results</t>
  </si>
  <si>
    <t>5.10 Laboratory information management</t>
  </si>
  <si>
    <t xml:space="preserve">Accreditation Standards </t>
  </si>
  <si>
    <t>ISO/IEC 17025:2017</t>
  </si>
  <si>
    <t>ISO15189:2012</t>
  </si>
  <si>
    <t>UAE S 2055-2</t>
  </si>
  <si>
    <t>Accreditation Standard</t>
  </si>
  <si>
    <t>Finding No.</t>
  </si>
  <si>
    <t>NC</t>
  </si>
  <si>
    <t>Observation</t>
  </si>
  <si>
    <t xml:space="preserve">Finding Statement </t>
  </si>
  <si>
    <t xml:space="preserve">Acceptance </t>
  </si>
  <si>
    <t>Yes</t>
  </si>
  <si>
    <t>No</t>
  </si>
  <si>
    <t>List of the supplied documents from the CAB to the Assessor</t>
  </si>
  <si>
    <t xml:space="preserve">Grant Accreditation </t>
  </si>
  <si>
    <t xml:space="preserve">Confirm Accreditation </t>
  </si>
  <si>
    <t>Renewal of Accreditation</t>
  </si>
  <si>
    <t xml:space="preserve">Reduce Accredited Scope </t>
  </si>
  <si>
    <t xml:space="preserve">Recommendation </t>
  </si>
  <si>
    <t>Extend Accreditation Scope</t>
  </si>
  <si>
    <t xml:space="preserve">Not to Grant Accreditation </t>
  </si>
  <si>
    <t>Not to Renew Accreditation</t>
  </si>
  <si>
    <t xml:space="preserve">Final Assessment Team Recommendation </t>
  </si>
  <si>
    <t xml:space="preserve">Date of Final Recommendation </t>
  </si>
  <si>
    <t>Any special conditions/Remarks related to the recommendations:</t>
  </si>
  <si>
    <t>Lead Assessor Name:</t>
  </si>
  <si>
    <t>#</t>
  </si>
  <si>
    <t>A finding that  identifies nonconformity is indicated as ‘NC’ (Non Conformity) in the NCR sheet and in the Assessment Report. It indicates a failure to meet accreditation criteria [e.g. Accreditation Standard, ILAC, ENAS requirements, MS requirements ...] that leads to non valid activity results and/ or threatenes the integrity of the Accreditation Body, and/ or leads to non-effectiveness of CAB management system.</t>
  </si>
  <si>
    <t>7. ENAS program manager should always be copied in the discussions.</t>
  </si>
  <si>
    <t>1. This Noncoformity sheet should be filled by the Assessment team and presented in the closing meeting for feedback and input from the CAB,</t>
  </si>
  <si>
    <t>2. The CAB should give its position on the acceptance of the Findings by ticking in the CAB Acceptance column</t>
  </si>
  <si>
    <t>3. CAB has 05 working days to send the proposed plan of corrections and/or corrective actions</t>
  </si>
  <si>
    <t xml:space="preserve">6. It is necessary for the CAB to provide root cause analysis to close the findings, </t>
  </si>
  <si>
    <t>Date:</t>
  </si>
  <si>
    <t xml:space="preserve">Total Number of NCs: </t>
  </si>
  <si>
    <t>Category *</t>
  </si>
  <si>
    <t>Total Number of Observations:</t>
  </si>
  <si>
    <t>Assessment Team Recommendation</t>
  </si>
  <si>
    <t>All NCs are closed satisfactory:</t>
  </si>
  <si>
    <t>Final recommended scope for Accreditation is attached using ENAS scope template:</t>
  </si>
  <si>
    <t>ENAS Conditions for the Use of ENAS Symbol</t>
  </si>
  <si>
    <t xml:space="preserve">ENAS Technical Requirements </t>
  </si>
  <si>
    <t xml:space="preserve">ENAS Rules &amp; Procedures </t>
  </si>
  <si>
    <t>Any special conditions/Remarks related to the recommendations (re-witness required, on site follow up on CA, ...):</t>
  </si>
  <si>
    <t xml:space="preserve">Closure of Findings </t>
  </si>
  <si>
    <t>Suspened Accreditation (Full scope)</t>
  </si>
  <si>
    <t>Suspened Accreditation (Partial scope)</t>
  </si>
  <si>
    <t xml:space="preserve"> Proposed Implementation date</t>
  </si>
  <si>
    <t>Pending</t>
  </si>
  <si>
    <t>Closed</t>
  </si>
  <si>
    <t>Closed and need follow up next assessment</t>
  </si>
  <si>
    <t>Closed but not on agreed date</t>
  </si>
  <si>
    <t xml:space="preserve">Date </t>
  </si>
  <si>
    <t>First response of the team (add columns as needed)</t>
  </si>
  <si>
    <t>Accreditation Standard (Please select)</t>
  </si>
  <si>
    <t xml:space="preserve">Assessment Non Conformity Sheet </t>
  </si>
  <si>
    <r>
      <t xml:space="preserve">Initial Assessment Recommendation  </t>
    </r>
    <r>
      <rPr>
        <b/>
        <u/>
        <sz val="10"/>
        <rFont val="Calibri"/>
        <family val="2"/>
        <scheme val="minor"/>
      </rPr>
      <t>(Filled in the assessment closing meetng)</t>
    </r>
  </si>
  <si>
    <t xml:space="preserve">Withdraw Accreditation </t>
  </si>
  <si>
    <t>Additional information if any changes in the scope is recommended (update revisiov, reduction or extension):</t>
  </si>
  <si>
    <t>Final Assessment Recommendation (Filled after closure of findings)</t>
  </si>
  <si>
    <t>Additional information if any changes in the scope is recommended (update on rev, reduction or extension) -</t>
  </si>
  <si>
    <t>Tecchnical Expert</t>
  </si>
  <si>
    <r>
      <t xml:space="preserve">4. Assessment team should, without undue delay, give his opinion about the proposed plan and the durations proposed to solve the findings, </t>
    </r>
    <r>
      <rPr>
        <u/>
        <sz val="8"/>
        <rFont val="Calibri"/>
        <family val="2"/>
        <scheme val="minor"/>
      </rPr>
      <t>[once done, the sheet should be returned to ENAS ]</t>
    </r>
  </si>
  <si>
    <t>Notes for Assessment Team:</t>
  </si>
  <si>
    <t xml:space="preserve"> Root Cause analysis/ impact
[Mandatory for NCs] </t>
  </si>
  <si>
    <t>Initial Assessment</t>
  </si>
  <si>
    <t>Surveillance Assessment</t>
  </si>
  <si>
    <t>Surveillance &amp; Scope Expansion</t>
  </si>
  <si>
    <t>Reassessment</t>
  </si>
  <si>
    <t>Follow-up visit</t>
  </si>
  <si>
    <t>Extraordinary / Unannounced Assessment</t>
  </si>
  <si>
    <t>Reassessment &amp; Scope Expansion</t>
  </si>
  <si>
    <t>Assessment team</t>
  </si>
  <si>
    <t>Date</t>
  </si>
  <si>
    <t>4.1 General Principles</t>
  </si>
  <si>
    <t>4.2 Responsibility and integrity</t>
  </si>
  <si>
    <t>5.1 General requirements</t>
  </si>
  <si>
    <t>5.1.1. Legal and Islamic responsibility</t>
  </si>
  <si>
    <t>5.1.2 Halal certification agreement</t>
  </si>
  <si>
    <t>5.1.3 Responsibility for Halal certification decisions</t>
  </si>
  <si>
    <t>5.2 Management of impartiality</t>
  </si>
  <si>
    <t>5.3 Liability and financing</t>
  </si>
  <si>
    <t>5.4 Operations</t>
  </si>
  <si>
    <t>6 Structural Requirements</t>
  </si>
  <si>
    <t>6.1 Organizational structure and senior management</t>
  </si>
  <si>
    <t>6.2 Committee for safeguarding impartiality</t>
  </si>
  <si>
    <t>6.3 Halal Islamic Affairs Expert Committee</t>
  </si>
  <si>
    <t>7 Resource Rrequirements</t>
  </si>
  <si>
    <t>7.1 Competence of management and personnel</t>
  </si>
  <si>
    <t>7.2 Personnel involved in the Halal certification activities</t>
  </si>
  <si>
    <t>7.2.1 General Requirements</t>
  </si>
  <si>
    <t>7.2.2 Personnel that reviews the contracts</t>
  </si>
  <si>
    <t>7.2.2.1 Education</t>
  </si>
  <si>
    <t>7.2.2.2 Safety and/or Halal relate training</t>
  </si>
  <si>
    <t>7.2.2.3 Competencies</t>
  </si>
  <si>
    <t>7.2.3 Personnel granting Halal certificates</t>
  </si>
  <si>
    <t>7.2.3.1 General requirements</t>
  </si>
  <si>
    <t>7.2.3.2 Competencies</t>
  </si>
  <si>
    <t>7.2.4 Technical auditors</t>
  </si>
  <si>
    <t>7.2.4.1 General requirements</t>
  </si>
  <si>
    <t>7.2.4.2 Education</t>
  </si>
  <si>
    <t>7.2.4.3 Education</t>
  </si>
  <si>
    <t>7.2.4.4 Audit training</t>
  </si>
  <si>
    <t>7.2.4.5 Work experiences</t>
  </si>
  <si>
    <t>7.2.4.6 Audit experience</t>
  </si>
  <si>
    <t>7.2.4.7 Competencies</t>
  </si>
  <si>
    <t>7.2.5 Technical experts</t>
  </si>
  <si>
    <t>7.2.5.1 Education</t>
  </si>
  <si>
    <t>7.2.5.2 Work experience</t>
  </si>
  <si>
    <t>7.2.5.3 Competencies</t>
  </si>
  <si>
    <t>7.2.6 Halal Islamic affairs experts</t>
  </si>
  <si>
    <t>7.2.6.1 Education</t>
  </si>
  <si>
    <t>7.2.6.2 Work experience</t>
  </si>
  <si>
    <t>7.2.6.3 Competencies</t>
  </si>
  <si>
    <t>7.2.7 Selection of the audit team</t>
  </si>
  <si>
    <t>7.3 Use of individual external technical auditors and external technical expert’s/Halal Islamic affairs experts</t>
  </si>
  <si>
    <t>7.4 Personnel records</t>
  </si>
  <si>
    <t>7.5 Outsourcing</t>
  </si>
  <si>
    <t>8 Information requirements</t>
  </si>
  <si>
    <t>8.1 Publically accessible information</t>
  </si>
  <si>
    <t>8.2 Halal certificate template</t>
  </si>
  <si>
    <t>8.3 Directory of certified clients and their certified products</t>
  </si>
  <si>
    <t>8.4 Reference to Halal certification and use of Halal marks/licences</t>
  </si>
  <si>
    <t>8.5 Confidentiality</t>
  </si>
  <si>
    <t>8.6 Information exchange between a Halal certification body and its clients</t>
  </si>
  <si>
    <t>9 Process requirements</t>
  </si>
  <si>
    <t>9.1 General requirements</t>
  </si>
  <si>
    <t>9.2 Initial audit and Halal certification</t>
  </si>
  <si>
    <t>9.2.1 Application</t>
  </si>
  <si>
    <t>9.2.2 Application review</t>
  </si>
  <si>
    <t>9.2.3 Initial Halal certification audit</t>
  </si>
  <si>
    <t>9.2.4 Initial Halal certification audit conclusions</t>
  </si>
  <si>
    <t>9.2.5 Information for granting initial Halal certification</t>
  </si>
  <si>
    <t>9.2.6 Sampling</t>
  </si>
  <si>
    <t>9.2.7 Inspections and tests</t>
  </si>
  <si>
    <t>9.3 Surveillance activities</t>
  </si>
  <si>
    <t>9.4 Recertification</t>
  </si>
  <si>
    <t>9.5 Special audits</t>
  </si>
  <si>
    <t>9.6 Suspending, withdrawing or reducing the scope of Halal certification</t>
  </si>
  <si>
    <t>9.7 Appeals and complaints</t>
  </si>
  <si>
    <t>9.8 Records of applicants and clients</t>
  </si>
  <si>
    <t>10 Management System Requirements for Certification Bodies</t>
  </si>
  <si>
    <t>-</t>
  </si>
  <si>
    <t>Onsite Assessment</t>
  </si>
  <si>
    <t>To be filled by the Assessment team before the closing meeting</t>
  </si>
  <si>
    <t>Final meeting</t>
  </si>
  <si>
    <t>CAB Acceptance 
(Yes / No)</t>
  </si>
  <si>
    <t>Report updated on</t>
  </si>
  <si>
    <t>Details of Changes</t>
  </si>
  <si>
    <t>If the report is updated (e.g. as result of Peer Evaluation or any other reason), please fill below table:</t>
  </si>
  <si>
    <t>Extent and impact analysis  - To be filled by the CAB within 5 working days from receiving this report</t>
  </si>
  <si>
    <t>Technique of Assessment</t>
  </si>
  <si>
    <t>Remote Assessment</t>
  </si>
  <si>
    <t>Revision Date: 26-03-2020</t>
  </si>
  <si>
    <t>Revision No: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</si>
</sst>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d/mmm/yyyy;@"/>
    <numFmt numFmtId="165" formatCode="dd\.mm\.yyyy"/>
  </numFmts>
  <fonts count="25" x14ac:knownFonts="1">
    <font>
      <sz val="11"/>
      <color theme="1"/>
      <name val="Calibri"/>
      <family val="2"/>
      <scheme val="minor"/>
    </font>
    <font>
      <b/>
      <sz val="10"/>
      <color theme="1"/>
      <name val="Calibri"/>
      <family val="2"/>
    </font>
    <font>
      <b/>
      <sz val="8"/>
      <color theme="1"/>
      <name val="Calibri"/>
      <family val="2"/>
    </font>
    <font>
      <b/>
      <sz val="11"/>
      <name val="Calibri"/>
      <family val="2"/>
      <scheme val="minor"/>
    </font>
    <font>
      <b/>
      <sz val="8"/>
      <color theme="1"/>
      <name val="Calibri"/>
      <family val="2"/>
      <scheme val="minor"/>
    </font>
    <font>
      <sz val="11"/>
      <name val="Calibri"/>
      <family val="2"/>
      <scheme val="minor"/>
    </font>
    <font>
      <b/>
      <sz val="10"/>
      <name val="Calibri"/>
      <family val="2"/>
    </font>
    <font>
      <b/>
      <sz val="8"/>
      <name val="Calibri"/>
      <family val="2"/>
    </font>
    <font>
      <b/>
      <u/>
      <sz val="11"/>
      <name val="Calibri"/>
      <family val="2"/>
      <scheme val="minor"/>
    </font>
    <font>
      <b/>
      <u/>
      <sz val="10"/>
      <name val="Calibri"/>
      <family val="2"/>
      <scheme val="minor"/>
    </font>
    <font>
      <b/>
      <u/>
      <sz val="9"/>
      <name val="Calibri"/>
      <family val="2"/>
      <scheme val="minor"/>
    </font>
    <font>
      <b/>
      <sz val="9"/>
      <color theme="1"/>
      <name val="Calibri"/>
      <family val="2"/>
    </font>
    <font>
      <b/>
      <sz val="9"/>
      <name val="Calibri"/>
      <family val="2"/>
      <scheme val="minor"/>
    </font>
    <font>
      <sz val="9"/>
      <color theme="1"/>
      <name val="Calibri"/>
      <family val="2"/>
      <scheme val="minor"/>
    </font>
    <font>
      <sz val="8"/>
      <color theme="1"/>
      <name val="Calibri"/>
      <family val="2"/>
      <scheme val="minor"/>
    </font>
    <font>
      <b/>
      <sz val="8"/>
      <name val="Calibri"/>
      <family val="2"/>
      <scheme val="minor"/>
    </font>
    <font>
      <sz val="8"/>
      <name val="Calibri"/>
      <family val="2"/>
      <scheme val="minor"/>
    </font>
    <font>
      <u/>
      <sz val="8"/>
      <name val="Calibri"/>
      <family val="2"/>
      <scheme val="minor"/>
    </font>
    <font>
      <b/>
      <sz val="11"/>
      <color theme="1"/>
      <name val="Calibri"/>
      <family val="2"/>
      <scheme val="minor"/>
    </font>
    <font>
      <sz val="6"/>
      <color theme="1"/>
      <name val="Calibri"/>
      <family val="2"/>
      <scheme val="minor"/>
    </font>
    <font>
      <b/>
      <sz val="6"/>
      <color theme="1"/>
      <name val="Calibri"/>
      <family val="2"/>
      <scheme val="minor"/>
    </font>
    <font>
      <sz val="12"/>
      <color theme="1"/>
      <name val="Calibri"/>
      <family val="2"/>
      <scheme val="minor"/>
    </font>
    <font>
      <b/>
      <sz val="9"/>
      <color rgb="FFFF0000"/>
      <name val="Calibri"/>
      <family val="2"/>
      <scheme val="minor"/>
    </font>
    <font>
      <sz val="10"/>
      <color rgb="FF0000CC"/>
      <name val="Calibri"/>
      <family val="2"/>
      <scheme val="minor"/>
    </font>
    <font>
      <b/>
      <sz val="9"/>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bgColor indexed="64"/>
      </patternFill>
    </fill>
  </fills>
  <borders count="37">
    <border>
      <left/>
      <right/>
      <top/>
      <bottom/>
      <diagonal/>
    </border>
    <border>
      <left style="medium">
        <color rgb="FF996600"/>
      </left>
      <right/>
      <top style="medium">
        <color rgb="FF996600"/>
      </top>
      <bottom/>
      <diagonal/>
    </border>
    <border>
      <left/>
      <right/>
      <top style="medium">
        <color rgb="FF996600"/>
      </top>
      <bottom/>
      <diagonal/>
    </border>
    <border>
      <left style="medium">
        <color rgb="FF996600"/>
      </left>
      <right/>
      <top style="medium">
        <color rgb="FF996600"/>
      </top>
      <bottom style="medium">
        <color rgb="FF996600"/>
      </bottom>
      <diagonal/>
    </border>
    <border>
      <left/>
      <right style="medium">
        <color rgb="FF996600"/>
      </right>
      <top style="medium">
        <color rgb="FF996600"/>
      </top>
      <bottom style="medium">
        <color rgb="FF996600"/>
      </bottom>
      <diagonal/>
    </border>
    <border>
      <left style="medium">
        <color rgb="FF996600"/>
      </left>
      <right/>
      <top/>
      <bottom style="medium">
        <color rgb="FF996600"/>
      </bottom>
      <diagonal/>
    </border>
    <border>
      <left/>
      <right/>
      <top/>
      <bottom style="medium">
        <color rgb="FF996600"/>
      </bottom>
      <diagonal/>
    </border>
    <border>
      <left style="medium">
        <color rgb="FF996600"/>
      </left>
      <right style="medium">
        <color rgb="FF996600"/>
      </right>
      <top style="medium">
        <color rgb="FF996600"/>
      </top>
      <bottom style="medium">
        <color rgb="FF9966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996600"/>
      </left>
      <right style="medium">
        <color rgb="FF996600"/>
      </right>
      <top style="medium">
        <color rgb="FF996600"/>
      </top>
      <bottom/>
      <diagonal/>
    </border>
    <border>
      <left style="medium">
        <color rgb="FF996600"/>
      </left>
      <right style="medium">
        <color rgb="FF996600"/>
      </right>
      <top/>
      <bottom style="medium">
        <color rgb="FF996600"/>
      </bottom>
      <diagonal/>
    </border>
    <border>
      <left style="thin">
        <color indexed="64"/>
      </left>
      <right style="thin">
        <color indexed="64"/>
      </right>
      <top/>
      <bottom/>
      <diagonal/>
    </border>
    <border>
      <left/>
      <right style="medium">
        <color rgb="FF996600"/>
      </right>
      <top/>
      <bottom style="medium">
        <color rgb="FF996600"/>
      </bottom>
      <diagonal/>
    </border>
    <border>
      <left style="thin">
        <color indexed="64"/>
      </left>
      <right style="thin">
        <color indexed="64"/>
      </right>
      <top style="thin">
        <color indexed="64"/>
      </top>
      <bottom/>
      <diagonal/>
    </border>
    <border>
      <left/>
      <right/>
      <top style="medium">
        <color rgb="FF996600"/>
      </top>
      <bottom style="medium">
        <color rgb="FF996600"/>
      </bottom>
      <diagonal/>
    </border>
    <border>
      <left style="medium">
        <color rgb="FF996600"/>
      </left>
      <right style="medium">
        <color rgb="FF996600"/>
      </right>
      <top/>
      <bottom/>
      <diagonal/>
    </border>
  </borders>
  <cellStyleXfs count="1">
    <xf numFmtId="0" fontId="0" fillId="0" borderId="0"/>
  </cellStyleXfs>
  <cellXfs count="160">
    <xf numFmtId="0" fontId="0" fillId="0" borderId="0" xfId="0"/>
    <xf numFmtId="0" fontId="0" fillId="0" borderId="8" xfId="0" applyBorder="1"/>
    <xf numFmtId="0" fontId="0" fillId="4" borderId="8" xfId="0" applyFill="1" applyBorder="1" applyAlignment="1">
      <alignment horizontal="center" vertical="center"/>
    </xf>
    <xf numFmtId="0" fontId="0" fillId="6" borderId="8" xfId="0" applyFill="1" applyBorder="1" applyAlignment="1">
      <alignment horizontal="center" vertical="center"/>
    </xf>
    <xf numFmtId="0" fontId="0" fillId="7" borderId="8" xfId="0" applyFill="1" applyBorder="1" applyAlignment="1">
      <alignment horizontal="center" vertical="center"/>
    </xf>
    <xf numFmtId="0" fontId="0" fillId="5" borderId="21" xfId="0" applyFill="1" applyBorder="1" applyAlignment="1">
      <alignment horizontal="center" vertical="center"/>
    </xf>
    <xf numFmtId="0" fontId="0" fillId="8" borderId="8" xfId="0" applyFill="1" applyBorder="1" applyAlignment="1">
      <alignment horizontal="center" vertical="center"/>
    </xf>
    <xf numFmtId="0" fontId="0" fillId="9" borderId="8" xfId="0" applyFill="1" applyBorder="1" applyAlignment="1">
      <alignment horizontal="center" vertical="center"/>
    </xf>
    <xf numFmtId="0" fontId="0" fillId="10" borderId="0" xfId="0" applyFill="1"/>
    <xf numFmtId="0" fontId="0" fillId="10" borderId="0" xfId="0" applyFill="1" applyAlignment="1">
      <alignment vertical="center"/>
    </xf>
    <xf numFmtId="0" fontId="0" fillId="0" borderId="0" xfId="0" applyAlignment="1">
      <alignment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32" xfId="0" applyFill="1" applyBorder="1"/>
    <xf numFmtId="0" fontId="0" fillId="0" borderId="0" xfId="0" applyAlignment="1">
      <alignment horizontal="left" vertical="center"/>
    </xf>
    <xf numFmtId="0" fontId="0" fillId="0" borderId="0" xfId="0" applyAlignment="1">
      <alignment horizontal="left"/>
    </xf>
    <xf numFmtId="0" fontId="0" fillId="10" borderId="8" xfId="0" applyFill="1" applyBorder="1" applyAlignment="1">
      <alignment vertical="center"/>
    </xf>
    <xf numFmtId="0" fontId="0" fillId="0" borderId="8" xfId="0" applyBorder="1" applyAlignment="1">
      <alignment vertical="center"/>
    </xf>
    <xf numFmtId="0" fontId="0" fillId="10" borderId="8" xfId="0" applyFill="1" applyBorder="1" applyAlignment="1">
      <alignment horizontal="center" vertical="center"/>
    </xf>
    <xf numFmtId="0" fontId="5" fillId="0" borderId="0" xfId="0" applyFont="1"/>
    <xf numFmtId="0" fontId="5" fillId="0" borderId="9" xfId="0" applyFont="1" applyBorder="1"/>
    <xf numFmtId="0" fontId="5" fillId="0" borderId="0" xfId="0" applyFont="1" applyBorder="1"/>
    <xf numFmtId="0" fontId="11" fillId="0" borderId="3" xfId="0" applyFont="1" applyBorder="1" applyAlignment="1">
      <alignment horizontal="left" vertical="center" wrapText="1"/>
    </xf>
    <xf numFmtId="0" fontId="13" fillId="0" borderId="0" xfId="0" applyFont="1"/>
    <xf numFmtId="0" fontId="14" fillId="0" borderId="0" xfId="0" applyFont="1"/>
    <xf numFmtId="0" fontId="7" fillId="11" borderId="8" xfId="0" applyFont="1" applyFill="1" applyBorder="1" applyAlignment="1">
      <alignment vertical="center" wrapText="1"/>
    </xf>
    <xf numFmtId="0" fontId="15" fillId="11" borderId="8" xfId="0" applyFont="1" applyFill="1" applyBorder="1" applyAlignment="1">
      <alignment horizontal="left" vertical="center" wrapText="1"/>
    </xf>
    <xf numFmtId="15" fontId="15" fillId="2" borderId="8" xfId="0" applyNumberFormat="1" applyFont="1" applyFill="1" applyBorder="1" applyAlignment="1" applyProtection="1">
      <alignment horizontal="center" vertical="center" wrapText="1"/>
      <protection locked="0"/>
    </xf>
    <xf numFmtId="49" fontId="16" fillId="2" borderId="8" xfId="0" applyNumberFormat="1"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15" fontId="16" fillId="2" borderId="8" xfId="0" applyNumberFormat="1"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15" fillId="2" borderId="8" xfId="0" applyFont="1" applyFill="1" applyBorder="1" applyAlignment="1">
      <alignment horizontal="left" vertical="center" wrapText="1"/>
    </xf>
    <xf numFmtId="0" fontId="16" fillId="0" borderId="0" xfId="0" applyFont="1" applyFill="1"/>
    <xf numFmtId="0" fontId="16" fillId="0" borderId="0" xfId="0" applyFont="1" applyFill="1" applyAlignment="1"/>
    <xf numFmtId="0" fontId="15" fillId="4" borderId="11"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22" xfId="0" applyFont="1" applyFill="1" applyBorder="1" applyAlignment="1">
      <alignment horizontal="center" vertical="center"/>
    </xf>
    <xf numFmtId="0" fontId="12" fillId="11" borderId="8" xfId="0" applyFont="1" applyFill="1" applyBorder="1" applyAlignment="1">
      <alignment horizontal="center" vertical="center" wrapText="1"/>
    </xf>
    <xf numFmtId="0" fontId="14" fillId="0" borderId="8" xfId="0" applyFont="1" applyBorder="1" applyAlignment="1" applyProtection="1">
      <alignment vertical="center" wrapText="1"/>
      <protection locked="0"/>
    </xf>
    <xf numFmtId="0" fontId="18" fillId="12" borderId="0" xfId="0" applyFont="1" applyFill="1"/>
    <xf numFmtId="0" fontId="16" fillId="0" borderId="10"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0" fillId="0" borderId="8" xfId="0" applyBorder="1" applyAlignment="1" applyProtection="1">
      <alignment vertical="center"/>
      <protection locked="0"/>
    </xf>
    <xf numFmtId="0" fontId="19" fillId="0" borderId="0" xfId="0" applyFont="1" applyAlignment="1" applyProtection="1">
      <alignment horizontal="center" vertical="center" textRotation="90"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center" vertical="center" wrapText="1"/>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15" fontId="14" fillId="0" borderId="34" xfId="0" applyNumberFormat="1" applyFont="1" applyBorder="1" applyAlignment="1" applyProtection="1">
      <alignment horizontal="center" vertical="center" wrapText="1"/>
      <protection locked="0"/>
    </xf>
    <xf numFmtId="0" fontId="0" fillId="0" borderId="0" xfId="0" applyAlignment="1" applyProtection="1">
      <alignment vertical="center"/>
    </xf>
    <xf numFmtId="0" fontId="20" fillId="4" borderId="8" xfId="0" applyFont="1" applyFill="1" applyBorder="1" applyAlignment="1" applyProtection="1">
      <alignment horizontal="center" vertical="center" textRotation="90" wrapText="1"/>
    </xf>
    <xf numFmtId="0" fontId="4" fillId="4" borderId="8" xfId="0" applyFont="1" applyFill="1" applyBorder="1" applyAlignment="1" applyProtection="1">
      <alignment horizontal="center" vertical="center" textRotation="90" wrapText="1"/>
    </xf>
    <xf numFmtId="0" fontId="4" fillId="4" borderId="8" xfId="0" applyFont="1" applyFill="1" applyBorder="1" applyAlignment="1" applyProtection="1">
      <alignment horizontal="center" vertical="center" wrapText="1"/>
    </xf>
    <xf numFmtId="49" fontId="4" fillId="4" borderId="8" xfId="0" applyNumberFormat="1"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14" fillId="0" borderId="0" xfId="0" applyFont="1" applyAlignment="1" applyProtection="1">
      <alignment vertical="center"/>
    </xf>
    <xf numFmtId="0" fontId="14" fillId="0" borderId="8" xfId="0" applyFont="1" applyBorder="1" applyAlignment="1" applyProtection="1">
      <alignment horizontal="center" vertical="center" wrapText="1"/>
    </xf>
    <xf numFmtId="0" fontId="14" fillId="0" borderId="8" xfId="0" applyFont="1" applyBorder="1" applyAlignment="1" applyProtection="1">
      <alignment vertical="center" wrapText="1"/>
    </xf>
    <xf numFmtId="164" fontId="14" fillId="0" borderId="8" xfId="0" applyNumberFormat="1" applyFont="1" applyBorder="1" applyAlignment="1" applyProtection="1">
      <alignment horizontal="center" vertical="center" wrapText="1"/>
    </xf>
    <xf numFmtId="0" fontId="15" fillId="4" borderId="8" xfId="0" applyFont="1" applyFill="1" applyBorder="1" applyAlignment="1">
      <alignment horizontal="center" vertical="center" wrapText="1"/>
    </xf>
    <xf numFmtId="164" fontId="0" fillId="0" borderId="8" xfId="0" applyNumberForma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0" fillId="0" borderId="0" xfId="0" quotePrefix="1"/>
    <xf numFmtId="0" fontId="15" fillId="0" borderId="8" xfId="0" applyFont="1" applyBorder="1" applyAlignment="1" applyProtection="1">
      <alignment horizontal="center" vertical="center" wrapText="1"/>
      <protection locked="0"/>
    </xf>
    <xf numFmtId="0" fontId="12" fillId="0" borderId="8" xfId="0" applyFont="1" applyBorder="1" applyAlignment="1">
      <alignment vertical="center" wrapText="1"/>
    </xf>
    <xf numFmtId="0" fontId="22" fillId="0" borderId="0" xfId="0" applyFont="1" applyAlignment="1">
      <alignment vertical="center" wrapText="1"/>
    </xf>
    <xf numFmtId="0" fontId="4" fillId="4" borderId="8" xfId="0" applyFont="1" applyFill="1" applyBorder="1" applyAlignment="1" applyProtection="1">
      <alignment horizontal="center" vertical="center" wrapText="1"/>
    </xf>
    <xf numFmtId="0" fontId="12" fillId="11" borderId="8" xfId="0" applyFont="1" applyFill="1" applyBorder="1" applyAlignment="1">
      <alignment vertical="center"/>
    </xf>
    <xf numFmtId="0" fontId="4" fillId="4" borderId="34" xfId="0" applyFont="1" applyFill="1" applyBorder="1" applyAlignment="1" applyProtection="1">
      <alignment horizontal="center" vertical="center" wrapText="1"/>
    </xf>
    <xf numFmtId="0" fontId="0" fillId="4" borderId="8" xfId="0" applyFill="1" applyBorder="1"/>
    <xf numFmtId="0" fontId="24" fillId="4" borderId="8" xfId="0" applyFont="1" applyFill="1" applyBorder="1"/>
    <xf numFmtId="165" fontId="15" fillId="0" borderId="8" xfId="0" applyNumberFormat="1" applyFont="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xf>
    <xf numFmtId="165" fontId="19" fillId="0" borderId="0" xfId="0" applyNumberFormat="1" applyFont="1" applyAlignment="1" applyProtection="1">
      <alignment horizontal="center" vertical="center" textRotation="90" wrapText="1"/>
      <protection locked="0"/>
    </xf>
    <xf numFmtId="165" fontId="14" fillId="0" borderId="8" xfId="0" applyNumberFormat="1" applyFont="1" applyBorder="1" applyAlignment="1" applyProtection="1">
      <alignment horizontal="center" vertical="center" wrapText="1"/>
    </xf>
    <xf numFmtId="165" fontId="19" fillId="0" borderId="8" xfId="0" applyNumberFormat="1" applyFont="1" applyFill="1" applyBorder="1" applyAlignment="1" applyProtection="1">
      <alignment horizontal="center" vertical="center" textRotation="90" wrapText="1"/>
    </xf>
    <xf numFmtId="0" fontId="7" fillId="0" borderId="7" xfId="0" applyFont="1" applyBorder="1" applyAlignment="1">
      <alignment vertical="center" wrapText="1"/>
    </xf>
    <xf numFmtId="0" fontId="7"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4" xfId="0" applyFont="1" applyFill="1" applyBorder="1" applyAlignment="1">
      <alignment horizontal="center" vertical="center"/>
    </xf>
    <xf numFmtId="0" fontId="6" fillId="0" borderId="7" xfId="0" applyFont="1" applyBorder="1" applyAlignment="1">
      <alignment horizontal="center"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15" fillId="4" borderId="1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5" fillId="4" borderId="27"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29" xfId="0" applyFont="1" applyFill="1" applyBorder="1" applyAlignment="1">
      <alignment horizontal="center" vertical="center"/>
    </xf>
    <xf numFmtId="0" fontId="16" fillId="0" borderId="17"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3"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26" xfId="0" applyFont="1" applyFill="1" applyBorder="1" applyAlignment="1">
      <alignment horizontal="justify" vertical="center" wrapText="1"/>
    </xf>
    <xf numFmtId="0" fontId="14"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5" xfId="0" applyFont="1" applyBorder="1" applyAlignment="1" applyProtection="1">
      <alignment vertical="center" wrapText="1"/>
      <protection locked="0"/>
    </xf>
    <xf numFmtId="0" fontId="14" fillId="0" borderId="6" xfId="0" applyFont="1" applyBorder="1" applyAlignment="1" applyProtection="1">
      <alignment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5" fillId="4" borderId="34"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xf>
    <xf numFmtId="0" fontId="4" fillId="4" borderId="8"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4" fillId="3" borderId="21" xfId="0" applyFont="1" applyFill="1" applyBorder="1" applyAlignment="1" applyProtection="1">
      <alignment horizontal="center" vertical="center" wrapText="1"/>
    </xf>
    <xf numFmtId="0" fontId="2" fillId="0" borderId="36" xfId="0" applyFont="1" applyBorder="1" applyAlignment="1">
      <alignment horizontal="center" vertical="center" wrapText="1"/>
    </xf>
    <xf numFmtId="0" fontId="2" fillId="0" borderId="31" xfId="0" applyFont="1" applyBorder="1" applyAlignment="1">
      <alignment horizontal="center" vertical="center" wrapText="1"/>
    </xf>
    <xf numFmtId="164" fontId="16" fillId="0" borderId="10" xfId="0" applyNumberFormat="1" applyFont="1" applyBorder="1" applyAlignment="1" applyProtection="1">
      <alignment horizontal="center"/>
      <protection locked="0"/>
    </xf>
    <xf numFmtId="164" fontId="16" fillId="0" borderId="20" xfId="0" applyNumberFormat="1" applyFont="1" applyBorder="1" applyAlignment="1" applyProtection="1">
      <alignment horizontal="center"/>
      <protection locked="0"/>
    </xf>
    <xf numFmtId="164" fontId="16" fillId="0" borderId="21" xfId="0" applyNumberFormat="1" applyFont="1" applyBorder="1" applyAlignment="1" applyProtection="1">
      <alignment horizontal="center"/>
      <protection locked="0"/>
    </xf>
    <xf numFmtId="0" fontId="15" fillId="0" borderId="10"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2" fillId="0" borderId="30" xfId="0" applyFont="1" applyBorder="1" applyAlignment="1">
      <alignment horizontal="center" vertical="center" wrapText="1"/>
    </xf>
    <xf numFmtId="0" fontId="8" fillId="11" borderId="8" xfId="0" applyFont="1" applyFill="1" applyBorder="1" applyAlignment="1">
      <alignment horizontal="center" vertical="center"/>
    </xf>
    <xf numFmtId="0" fontId="16" fillId="0" borderId="10" xfId="0" applyFont="1" applyBorder="1" applyAlignment="1" applyProtection="1">
      <alignment horizontal="center"/>
      <protection locked="0"/>
    </xf>
    <xf numFmtId="0" fontId="16" fillId="0" borderId="20" xfId="0" applyFont="1" applyBorder="1" applyAlignment="1" applyProtection="1">
      <alignment horizontal="center"/>
      <protection locked="0"/>
    </xf>
    <xf numFmtId="0" fontId="16" fillId="0" borderId="21" xfId="0" applyFont="1" applyBorder="1" applyAlignment="1" applyProtection="1">
      <alignment horizontal="center"/>
      <protection locked="0"/>
    </xf>
    <xf numFmtId="0" fontId="16" fillId="0" borderId="10"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2" fillId="0" borderId="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 xfId="0" applyFont="1" applyBorder="1" applyAlignment="1">
      <alignment horizontal="center" vertical="center" wrapText="1"/>
    </xf>
    <xf numFmtId="0" fontId="24" fillId="0" borderId="10" xfId="0" applyFont="1" applyBorder="1" applyAlignment="1">
      <alignment horizontal="center"/>
    </xf>
    <xf numFmtId="0" fontId="24" fillId="0" borderId="21" xfId="0" applyFont="1" applyBorder="1" applyAlignment="1">
      <alignment horizontal="center"/>
    </xf>
    <xf numFmtId="0" fontId="0" fillId="0" borderId="10" xfId="0" applyBorder="1" applyAlignment="1">
      <alignment horizontal="center"/>
    </xf>
    <xf numFmtId="0" fontId="0" fillId="0" borderId="21" xfId="0" applyBorder="1" applyAlignment="1">
      <alignment horizontal="center"/>
    </xf>
    <xf numFmtId="0" fontId="23" fillId="4" borderId="8" xfId="0" applyFont="1" applyFill="1" applyBorder="1" applyAlignment="1">
      <alignment horizontal="center"/>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164" fontId="5" fillId="0" borderId="10" xfId="0" applyNumberFormat="1" applyFont="1" applyBorder="1" applyAlignment="1" applyProtection="1">
      <alignment horizontal="center"/>
      <protection locked="0"/>
    </xf>
    <xf numFmtId="164" fontId="5" fillId="0" borderId="21" xfId="0" applyNumberFormat="1"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21" xfId="0" applyFont="1" applyBorder="1" applyAlignment="1" applyProtection="1">
      <alignment horizontal="center"/>
      <protection locked="0"/>
    </xf>
    <xf numFmtId="0" fontId="10" fillId="11" borderId="8" xfId="0" applyFont="1" applyFill="1" applyBorder="1" applyAlignment="1">
      <alignment horizontal="center" vertical="center"/>
    </xf>
    <xf numFmtId="0" fontId="1" fillId="0" borderId="5" xfId="0" applyFont="1" applyBorder="1" applyAlignment="1">
      <alignment horizontal="center" vertical="center" wrapText="1"/>
    </xf>
    <xf numFmtId="0" fontId="1" fillId="0" borderId="33"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1" fillId="0" borderId="7" xfId="0" applyFont="1" applyBorder="1" applyAlignment="1">
      <alignment vertical="center"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6" tint="-0.24994659260841701"/>
        </patternFill>
      </fill>
    </dxf>
    <dxf>
      <fill>
        <patternFill>
          <bgColor rgb="FFFF0000"/>
        </patternFill>
      </fill>
    </dxf>
    <dxf>
      <fill>
        <patternFill>
          <bgColor theme="6" tint="0.79998168889431442"/>
        </patternFill>
      </fill>
    </dxf>
    <dxf>
      <fill>
        <patternFill>
          <bgColor theme="8" tint="0.79998168889431442"/>
        </patternFill>
      </fill>
    </dxf>
  </dxfs>
  <tableStyles count="0" defaultTableStyle="TableStyleMedium2" defaultPivotStyle="PivotStyleLight16"/>
  <colors>
    <mruColors>
      <color rgb="FF0000CC"/>
      <color rgb="FFE6AA00"/>
      <color rgb="FFFFD3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552451</xdr:colOff>
      <xdr:row>0</xdr:row>
      <xdr:rowOff>114301</xdr:rowOff>
    </xdr:from>
    <xdr:to>
      <xdr:col>2</xdr:col>
      <xdr:colOff>1114425</xdr:colOff>
      <xdr:row>2</xdr:row>
      <xdr:rowOff>266700</xdr:rowOff>
    </xdr:to>
    <xdr:pic>
      <xdr:nvPicPr>
        <xdr:cNvPr id="3" name="Picture 2" descr="enas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2476" y="114301"/>
          <a:ext cx="1752599" cy="561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266700</xdr:colOff>
      <xdr:row>0</xdr:row>
      <xdr:rowOff>179121</xdr:rowOff>
    </xdr:from>
    <xdr:to>
      <xdr:col>3</xdr:col>
      <xdr:colOff>476249</xdr:colOff>
      <xdr:row>3</xdr:row>
      <xdr:rowOff>0</xdr:rowOff>
    </xdr:to>
    <xdr:pic>
      <xdr:nvPicPr>
        <xdr:cNvPr id="2" name="Picture 1" descr="enas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 y="179121"/>
          <a:ext cx="819149" cy="563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272349</xdr:colOff>
      <xdr:row>0</xdr:row>
      <xdr:rowOff>36245</xdr:rowOff>
    </xdr:from>
    <xdr:to>
      <xdr:col>1</xdr:col>
      <xdr:colOff>2209798</xdr:colOff>
      <xdr:row>1</xdr:row>
      <xdr:rowOff>238124</xdr:rowOff>
    </xdr:to>
    <xdr:pic>
      <xdr:nvPicPr>
        <xdr:cNvPr id="2" name="Picture 1" descr="enas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2374" y="36245"/>
          <a:ext cx="1937449" cy="601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272349</xdr:colOff>
      <xdr:row>0</xdr:row>
      <xdr:rowOff>36245</xdr:rowOff>
    </xdr:from>
    <xdr:to>
      <xdr:col>1</xdr:col>
      <xdr:colOff>2209798</xdr:colOff>
      <xdr:row>1</xdr:row>
      <xdr:rowOff>238124</xdr:rowOff>
    </xdr:to>
    <xdr:pic>
      <xdr:nvPicPr>
        <xdr:cNvPr id="20" name="Picture 19" descr="enas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2349" y="36245"/>
          <a:ext cx="1937449" cy="601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7"/>
  <sheetViews>
    <sheetView workbookViewId="0">
      <selection activeCell="G10" sqref="G10"/>
    </sheetView>
  </sheetViews>
  <sheetFormatPr defaultColWidth="9.08984375" defaultRowHeight="14.5" x14ac:dyDescent="0.35"/>
  <cols>
    <col min="1" max="1" width="3" style="19" customWidth="1"/>
    <col min="2" max="2" width="19.7265625" style="19" customWidth="1"/>
    <col min="3" max="3" width="22.453125" style="19" customWidth="1"/>
    <col min="4" max="4" width="17.453125" style="19" customWidth="1"/>
    <col min="5" max="5" width="21.26953125" style="19" customWidth="1"/>
    <col min="6" max="6" width="19.7265625" style="19" customWidth="1"/>
    <col min="7" max="7" width="28.08984375" style="19" customWidth="1"/>
    <col min="8" max="8" width="20.6328125" style="19" customWidth="1"/>
    <col min="9" max="9" width="5.7265625" style="19" customWidth="1"/>
    <col min="10" max="10" width="10.08984375" style="19" customWidth="1"/>
    <col min="11" max="11" width="20.26953125" style="19" customWidth="1"/>
    <col min="12" max="16384" width="9.08984375" style="19"/>
  </cols>
  <sheetData>
    <row r="1" spans="2:8" ht="11.25" customHeight="1" thickBot="1" x14ac:dyDescent="0.4"/>
    <row r="2" spans="2:8" ht="21" customHeight="1" thickBot="1" x14ac:dyDescent="0.4">
      <c r="B2" s="88"/>
      <c r="C2" s="89"/>
      <c r="D2" s="79" t="s">
        <v>1</v>
      </c>
      <c r="E2" s="80"/>
      <c r="F2" s="84" t="s">
        <v>0</v>
      </c>
    </row>
    <row r="3" spans="2:8" ht="23.25" customHeight="1" thickBot="1" x14ac:dyDescent="0.4">
      <c r="B3" s="90"/>
      <c r="C3" s="91"/>
      <c r="D3" s="77" t="s">
        <v>362</v>
      </c>
      <c r="E3" s="78" t="s">
        <v>361</v>
      </c>
      <c r="F3" s="84"/>
    </row>
    <row r="6" spans="2:8" ht="25.5" customHeight="1" x14ac:dyDescent="0.35">
      <c r="B6" s="38" t="s">
        <v>213</v>
      </c>
      <c r="C6" s="38" t="s">
        <v>8</v>
      </c>
      <c r="D6" s="38" t="s">
        <v>7</v>
      </c>
      <c r="E6" s="38" t="s">
        <v>6</v>
      </c>
      <c r="F6" s="38" t="s">
        <v>2</v>
      </c>
      <c r="G6" s="38" t="s">
        <v>3</v>
      </c>
      <c r="H6" s="68" t="s">
        <v>359</v>
      </c>
    </row>
    <row r="7" spans="2:8" ht="21.75" customHeight="1" x14ac:dyDescent="0.35">
      <c r="B7" s="27" t="s">
        <v>210</v>
      </c>
      <c r="C7" s="27"/>
      <c r="D7" s="28"/>
      <c r="E7" s="29"/>
      <c r="F7" s="30"/>
      <c r="G7" s="31" t="s">
        <v>274</v>
      </c>
      <c r="H7" s="65" t="s">
        <v>360</v>
      </c>
    </row>
    <row r="8" spans="2:8" x14ac:dyDescent="0.35">
      <c r="E8" s="20"/>
      <c r="F8" s="20"/>
      <c r="G8" s="20"/>
      <c r="H8" s="66"/>
    </row>
    <row r="9" spans="2:8" ht="23.25" customHeight="1" x14ac:dyDescent="0.35">
      <c r="B9" s="92" t="s">
        <v>9</v>
      </c>
      <c r="C9" s="93"/>
      <c r="D9" s="60" t="s">
        <v>281</v>
      </c>
      <c r="E9" s="21"/>
      <c r="F9" s="21"/>
      <c r="G9" s="21"/>
      <c r="H9" s="66"/>
    </row>
    <row r="10" spans="2:8" ht="25.5" customHeight="1" x14ac:dyDescent="0.35">
      <c r="B10" s="32" t="s">
        <v>4</v>
      </c>
      <c r="C10" s="64"/>
      <c r="D10" s="72"/>
      <c r="E10" s="21"/>
      <c r="F10" s="21"/>
      <c r="H10" s="66"/>
    </row>
    <row r="11" spans="2:8" ht="22.5" customHeight="1" x14ac:dyDescent="0.35">
      <c r="B11" s="32" t="s">
        <v>5</v>
      </c>
      <c r="C11" s="64"/>
      <c r="D11" s="72"/>
      <c r="E11" s="21"/>
      <c r="F11" s="21"/>
      <c r="G11" s="21"/>
    </row>
    <row r="12" spans="2:8" ht="23.25" customHeight="1" x14ac:dyDescent="0.35">
      <c r="B12" s="32" t="s">
        <v>10</v>
      </c>
      <c r="C12" s="64"/>
      <c r="D12" s="72"/>
      <c r="E12" s="21"/>
      <c r="F12" s="21"/>
      <c r="G12" s="21"/>
    </row>
    <row r="13" spans="2:8" ht="22.5" customHeight="1" x14ac:dyDescent="0.35">
      <c r="B13" s="32" t="s">
        <v>269</v>
      </c>
      <c r="C13" s="64"/>
      <c r="D13" s="72"/>
      <c r="E13" s="21"/>
      <c r="F13" s="21"/>
      <c r="G13" s="21"/>
    </row>
    <row r="14" spans="2:8" x14ac:dyDescent="0.35">
      <c r="E14" s="21"/>
      <c r="F14" s="21"/>
      <c r="G14" s="21"/>
    </row>
    <row r="15" spans="2:8" ht="15" thickBot="1" x14ac:dyDescent="0.4">
      <c r="E15" s="21"/>
      <c r="F15" s="21"/>
      <c r="G15" s="21"/>
    </row>
    <row r="16" spans="2:8" ht="18.75" customHeight="1" thickBot="1" x14ac:dyDescent="0.4">
      <c r="B16" s="85" t="s">
        <v>271</v>
      </c>
      <c r="C16" s="86"/>
      <c r="D16" s="87"/>
      <c r="E16" s="21"/>
      <c r="F16" s="21"/>
      <c r="G16" s="21"/>
    </row>
    <row r="17" spans="2:10" ht="20.25" customHeight="1" x14ac:dyDescent="0.35">
      <c r="B17" s="33" t="s">
        <v>237</v>
      </c>
      <c r="C17" s="33"/>
      <c r="D17" s="33"/>
      <c r="E17" s="21"/>
      <c r="F17" s="21"/>
      <c r="G17" s="21"/>
    </row>
    <row r="18" spans="2:10" ht="17.25" customHeight="1" x14ac:dyDescent="0.35">
      <c r="B18" s="33" t="s">
        <v>238</v>
      </c>
      <c r="C18" s="33"/>
      <c r="D18" s="33"/>
      <c r="E18" s="21"/>
      <c r="F18" s="21"/>
      <c r="G18" s="21"/>
    </row>
    <row r="19" spans="2:10" x14ac:dyDescent="0.35">
      <c r="B19" s="33" t="s">
        <v>239</v>
      </c>
      <c r="C19" s="33"/>
      <c r="D19" s="33"/>
      <c r="E19" s="21"/>
      <c r="F19" s="21"/>
      <c r="G19" s="21"/>
    </row>
    <row r="20" spans="2:10" x14ac:dyDescent="0.35">
      <c r="B20" s="33" t="s">
        <v>270</v>
      </c>
      <c r="C20" s="33"/>
      <c r="D20" s="33"/>
      <c r="E20" s="21"/>
      <c r="F20" s="21"/>
      <c r="G20" s="21"/>
    </row>
    <row r="21" spans="2:10" x14ac:dyDescent="0.35">
      <c r="B21" s="34" t="s">
        <v>240</v>
      </c>
      <c r="C21" s="34"/>
      <c r="D21" s="33"/>
      <c r="E21" s="21"/>
      <c r="F21" s="21"/>
      <c r="G21" s="21"/>
    </row>
    <row r="22" spans="2:10" x14ac:dyDescent="0.35">
      <c r="B22" s="34" t="s">
        <v>236</v>
      </c>
      <c r="C22" s="34"/>
      <c r="D22" s="33"/>
      <c r="E22" s="21"/>
      <c r="F22" s="21"/>
      <c r="G22" s="21"/>
    </row>
    <row r="23" spans="2:10" ht="15" thickBot="1" x14ac:dyDescent="0.4"/>
    <row r="24" spans="2:10" ht="25.5" customHeight="1" thickBot="1" x14ac:dyDescent="0.4">
      <c r="B24" s="100" t="s">
        <v>26</v>
      </c>
      <c r="C24" s="101"/>
      <c r="D24" s="101"/>
      <c r="E24" s="101"/>
      <c r="F24" s="101"/>
      <c r="G24" s="101"/>
      <c r="H24" s="101"/>
      <c r="I24" s="101"/>
      <c r="J24" s="102"/>
    </row>
    <row r="25" spans="2:10" ht="27.75" customHeight="1" thickBot="1" x14ac:dyDescent="0.4">
      <c r="B25" s="35" t="s">
        <v>243</v>
      </c>
      <c r="C25" s="81" t="s">
        <v>12</v>
      </c>
      <c r="D25" s="82"/>
      <c r="E25" s="82"/>
      <c r="F25" s="83"/>
      <c r="G25" s="81" t="s">
        <v>252</v>
      </c>
      <c r="H25" s="82"/>
      <c r="I25" s="82"/>
      <c r="J25" s="83"/>
    </row>
    <row r="26" spans="2:10" ht="83.25" customHeight="1" x14ac:dyDescent="0.35">
      <c r="B26" s="36" t="s">
        <v>24</v>
      </c>
      <c r="C26" s="94" t="s">
        <v>235</v>
      </c>
      <c r="D26" s="95"/>
      <c r="E26" s="95"/>
      <c r="F26" s="96"/>
      <c r="G26" s="94" t="s">
        <v>27</v>
      </c>
      <c r="H26" s="103"/>
      <c r="I26" s="103"/>
      <c r="J26" s="104"/>
    </row>
    <row r="27" spans="2:10" ht="39.75" customHeight="1" thickBot="1" x14ac:dyDescent="0.4">
      <c r="B27" s="37" t="s">
        <v>13</v>
      </c>
      <c r="C27" s="97" t="s">
        <v>25</v>
      </c>
      <c r="D27" s="98"/>
      <c r="E27" s="98"/>
      <c r="F27" s="99"/>
      <c r="G27" s="105" t="s">
        <v>14</v>
      </c>
      <c r="H27" s="106"/>
      <c r="I27" s="106"/>
      <c r="J27" s="107"/>
    </row>
  </sheetData>
  <sheetProtection formatCells="0" formatColumns="0" formatRows="0" insertRows="0" insertHyperlinks="0" deleteColumns="0" deleteRows="0" selectLockedCells="1" sort="0" autoFilter="0" pivotTables="0"/>
  <mergeCells count="12">
    <mergeCell ref="G25:J25"/>
    <mergeCell ref="C26:F26"/>
    <mergeCell ref="C27:F27"/>
    <mergeCell ref="B24:J24"/>
    <mergeCell ref="G26:J26"/>
    <mergeCell ref="G27:J27"/>
    <mergeCell ref="D2:E2"/>
    <mergeCell ref="C25:F25"/>
    <mergeCell ref="F2:F3"/>
    <mergeCell ref="B16:D16"/>
    <mergeCell ref="B2:C3"/>
    <mergeCell ref="B9:C9"/>
  </mergeCells>
  <dataValidations count="1">
    <dataValidation type="list" allowBlank="1" showInputMessage="1" showErrorMessage="1" sqref="I6:K6">
      <formula1>"-,Technical Assessor,Quality Assessor,Technical Expert, Halal Islamic Affairs Expert, Trainee, Observer"</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'Accreditation Criteria'!$A$4:$A$9</xm:f>
          </x14:formula1>
          <xm:sqref>B7</xm:sqref>
        </x14:dataValidation>
        <x14:dataValidation type="list" allowBlank="1" showInputMessage="1" showErrorMessage="1">
          <x14:formula1>
            <xm:f>'Accreditation Criteria'!$A$36:$A$40</xm:f>
          </x14:formula1>
          <xm:sqref>B10:B13</xm:sqref>
        </x14:dataValidation>
        <x14:dataValidation type="list" allowBlank="1" showInputMessage="1" showErrorMessage="1">
          <x14:formula1>
            <xm:f>'Accreditation Criteria'!$A$46:$A$52</xm:f>
          </x14:formula1>
          <xm:sqref>G7</xm:sqref>
        </x14:dataValidation>
        <x14:dataValidation type="list" allowBlank="1" showInputMessage="1" showErrorMessage="1">
          <x14:formula1>
            <xm:f>Sheet2!$A$1:$A$3</xm:f>
          </x14:formula1>
          <xm:sqref>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4" sqref="C14"/>
    </sheetView>
  </sheetViews>
  <sheetFormatPr defaultRowHeight="14.5" x14ac:dyDescent="0.35"/>
  <sheetData>
    <row r="1" spans="1:1" ht="19" customHeight="1" x14ac:dyDescent="0.35">
      <c r="A1" t="s">
        <v>351</v>
      </c>
    </row>
    <row r="2" spans="1:1" ht="17" customHeight="1" x14ac:dyDescent="0.35">
      <c r="A2"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2"/>
  <sheetViews>
    <sheetView zoomScale="70" zoomScaleNormal="70" workbookViewId="0">
      <pane xSplit="1" ySplit="8" topLeftCell="B9" activePane="bottomRight" state="frozen"/>
      <selection pane="topRight" activeCell="B1" sqref="B1"/>
      <selection pane="bottomLeft" activeCell="A9" sqref="A9"/>
      <selection pane="bottomRight" activeCell="I10" sqref="I10"/>
    </sheetView>
  </sheetViews>
  <sheetFormatPr defaultColWidth="8.7265625" defaultRowHeight="14.5" x14ac:dyDescent="0.35"/>
  <cols>
    <col min="1" max="1" width="1.90625" style="48" customWidth="1"/>
    <col min="2" max="2" width="5.08984375" style="44" customWidth="1"/>
    <col min="3" max="3" width="5.26953125" style="45" customWidth="1"/>
    <col min="4" max="4" width="12" style="46" customWidth="1"/>
    <col min="5" max="5" width="47.7265625" style="45" customWidth="1"/>
    <col min="6" max="6" width="19.08984375" style="46" customWidth="1"/>
    <col min="7" max="7" width="9.7265625" style="46" customWidth="1"/>
    <col min="8" max="8" width="12.08984375" style="46" customWidth="1"/>
    <col min="9" max="9" width="19.90625" style="45" customWidth="1"/>
    <col min="10" max="10" width="14.7265625" style="45" customWidth="1"/>
    <col min="11" max="11" width="12.90625" style="45" customWidth="1"/>
    <col min="12" max="12" width="18" style="45" customWidth="1"/>
    <col min="13" max="13" width="20.08984375" style="45" customWidth="1"/>
    <col min="14" max="14" width="15.90625" style="45" customWidth="1"/>
    <col min="15" max="15" width="15.453125" style="47" customWidth="1"/>
    <col min="16" max="16" width="24.26953125" style="45" customWidth="1"/>
    <col min="17" max="17" width="17.90625" style="45" customWidth="1"/>
    <col min="18" max="18" width="23.08984375" style="48" customWidth="1"/>
    <col min="19" max="16384" width="8.7265625" style="48"/>
  </cols>
  <sheetData>
    <row r="1" spans="1:18" ht="15" thickBot="1" x14ac:dyDescent="0.4"/>
    <row r="2" spans="1:18" ht="19.5" customHeight="1" thickBot="1" x14ac:dyDescent="0.4">
      <c r="C2" s="108"/>
      <c r="D2" s="109"/>
      <c r="E2" s="112" t="s">
        <v>263</v>
      </c>
      <c r="F2" s="113"/>
      <c r="G2" s="114" t="s">
        <v>0</v>
      </c>
    </row>
    <row r="3" spans="1:18" ht="23.25" customHeight="1" thickBot="1" x14ac:dyDescent="0.4">
      <c r="C3" s="110"/>
      <c r="D3" s="111"/>
      <c r="E3" s="77" t="s">
        <v>362</v>
      </c>
      <c r="F3" s="78" t="s">
        <v>361</v>
      </c>
      <c r="G3" s="114"/>
    </row>
    <row r="6" spans="1:18" ht="29.25" customHeight="1" x14ac:dyDescent="0.35">
      <c r="B6" s="115" t="s">
        <v>262</v>
      </c>
      <c r="C6" s="115"/>
      <c r="D6" s="115"/>
      <c r="E6" s="49" t="str">
        <f>'General Info'!B7</f>
        <v>ISO/IEC 17025:2017</v>
      </c>
    </row>
    <row r="7" spans="1:18" s="50" customFormat="1" ht="32" customHeight="1" x14ac:dyDescent="0.35">
      <c r="B7" s="116" t="s">
        <v>352</v>
      </c>
      <c r="C7" s="116"/>
      <c r="D7" s="116"/>
      <c r="E7" s="116"/>
      <c r="F7" s="116"/>
      <c r="G7" s="116"/>
      <c r="H7" s="67" t="s">
        <v>353</v>
      </c>
      <c r="I7" s="119" t="s">
        <v>358</v>
      </c>
      <c r="J7" s="120"/>
      <c r="K7" s="120"/>
      <c r="L7" s="121"/>
      <c r="M7" s="117" t="s">
        <v>261</v>
      </c>
      <c r="N7" s="118" t="s">
        <v>15</v>
      </c>
      <c r="O7" s="117" t="s">
        <v>16</v>
      </c>
      <c r="P7" s="117"/>
      <c r="Q7" s="117"/>
      <c r="R7" s="117" t="s">
        <v>17</v>
      </c>
    </row>
    <row r="8" spans="1:18" s="56" customFormat="1" ht="36.75" customHeight="1" x14ac:dyDescent="0.35">
      <c r="B8" s="51" t="s">
        <v>260</v>
      </c>
      <c r="C8" s="52" t="s">
        <v>214</v>
      </c>
      <c r="D8" s="53" t="s">
        <v>21</v>
      </c>
      <c r="E8" s="54" t="s">
        <v>217</v>
      </c>
      <c r="F8" s="53" t="s">
        <v>18</v>
      </c>
      <c r="G8" s="53" t="s">
        <v>11</v>
      </c>
      <c r="H8" s="69" t="s">
        <v>354</v>
      </c>
      <c r="I8" s="55" t="s">
        <v>272</v>
      </c>
      <c r="J8" s="55" t="s">
        <v>19</v>
      </c>
      <c r="K8" s="55" t="s">
        <v>255</v>
      </c>
      <c r="L8" s="55" t="s">
        <v>221</v>
      </c>
      <c r="M8" s="117"/>
      <c r="N8" s="118"/>
      <c r="O8" s="53" t="s">
        <v>22</v>
      </c>
      <c r="P8" s="53" t="s">
        <v>23</v>
      </c>
      <c r="Q8" s="53" t="s">
        <v>20</v>
      </c>
      <c r="R8" s="117"/>
    </row>
    <row r="9" spans="1:18" ht="60.65" customHeight="1" x14ac:dyDescent="0.35">
      <c r="A9" s="50"/>
      <c r="B9" s="76" t="e">
        <f>INDEX('General Info'!$C$10:$D$13,MATCH('Assessment Findings'!D9,'General Info'!$C$10:$C$13,FALSE),2)</f>
        <v>#N/A</v>
      </c>
      <c r="C9" s="57"/>
      <c r="D9" s="57"/>
      <c r="E9" s="58"/>
      <c r="F9" s="73" t="s">
        <v>156</v>
      </c>
      <c r="G9" s="57" t="s">
        <v>215</v>
      </c>
      <c r="H9" s="57"/>
      <c r="I9" s="39"/>
      <c r="J9" s="39"/>
      <c r="K9" s="59"/>
      <c r="L9" s="39"/>
      <c r="M9" s="39"/>
      <c r="N9" s="39"/>
      <c r="O9" s="61"/>
      <c r="P9" s="62"/>
      <c r="Q9" s="62"/>
      <c r="R9" s="43"/>
    </row>
    <row r="10" spans="1:18" ht="60.65" customHeight="1" x14ac:dyDescent="0.35">
      <c r="A10" s="50"/>
      <c r="B10" s="76" t="e">
        <f>INDEX('General Info'!$C$10:$D$13,MATCH('Assessment Findings'!D10,'General Info'!$C$10:$C$13,FALSE),2)</f>
        <v>#N/A</v>
      </c>
      <c r="C10" s="57"/>
      <c r="D10" s="57"/>
      <c r="E10" s="58"/>
      <c r="F10" s="57"/>
      <c r="G10" s="57" t="s">
        <v>216</v>
      </c>
      <c r="H10" s="57"/>
      <c r="I10" s="39"/>
      <c r="J10" s="39"/>
      <c r="K10" s="59"/>
      <c r="L10" s="39"/>
      <c r="M10" s="39"/>
      <c r="N10" s="39"/>
      <c r="O10" s="61"/>
      <c r="P10" s="62"/>
      <c r="Q10" s="62"/>
      <c r="R10" s="43"/>
    </row>
    <row r="11" spans="1:18" ht="60.65" customHeight="1" x14ac:dyDescent="0.35">
      <c r="A11" s="50"/>
      <c r="B11" s="76" t="e">
        <f>INDEX('General Info'!$C$10:$D$13,MATCH('Assessment Findings'!D11,'General Info'!$C$10:$C$13,FALSE),2)</f>
        <v>#N/A</v>
      </c>
      <c r="C11" s="57"/>
      <c r="D11" s="57"/>
      <c r="E11" s="58"/>
      <c r="F11" s="57"/>
      <c r="G11" s="57" t="s">
        <v>215</v>
      </c>
      <c r="H11" s="57"/>
      <c r="I11" s="39"/>
      <c r="J11" s="39"/>
      <c r="K11" s="59"/>
      <c r="L11" s="39"/>
      <c r="M11" s="39"/>
      <c r="N11" s="39"/>
      <c r="O11" s="61"/>
      <c r="P11" s="62"/>
      <c r="Q11" s="62"/>
      <c r="R11" s="43"/>
    </row>
    <row r="12" spans="1:18" ht="88" customHeight="1" x14ac:dyDescent="0.35">
      <c r="A12" s="50"/>
      <c r="B12" s="76" t="e">
        <f>INDEX('General Info'!$C$10:$D$13,MATCH('Assessment Findings'!D12,'General Info'!$C$10:$C$13,FALSE),2)</f>
        <v>#N/A</v>
      </c>
      <c r="C12" s="57"/>
      <c r="D12" s="57"/>
      <c r="E12" s="58"/>
      <c r="F12" s="57"/>
      <c r="G12" s="57"/>
      <c r="H12" s="57"/>
      <c r="I12" s="39"/>
      <c r="J12" s="39"/>
      <c r="K12" s="59"/>
      <c r="L12" s="39"/>
      <c r="M12" s="39"/>
      <c r="N12" s="39"/>
      <c r="O12" s="61"/>
      <c r="P12" s="62"/>
      <c r="Q12" s="62"/>
      <c r="R12" s="43"/>
    </row>
    <row r="13" spans="1:18" ht="84.65" customHeight="1" x14ac:dyDescent="0.35">
      <c r="A13" s="50"/>
      <c r="B13" s="76" t="e">
        <f>INDEX('General Info'!$C$10:$D$13,MATCH('Assessment Findings'!D13,'General Info'!$C$10:$C$13,FALSE),2)</f>
        <v>#N/A</v>
      </c>
      <c r="C13" s="57"/>
      <c r="D13" s="57"/>
      <c r="E13" s="58"/>
      <c r="F13" s="57"/>
      <c r="G13" s="57"/>
      <c r="H13" s="57"/>
      <c r="I13" s="39"/>
      <c r="J13" s="39"/>
      <c r="K13" s="59"/>
      <c r="L13" s="39"/>
      <c r="M13" s="39"/>
      <c r="N13" s="39"/>
      <c r="O13" s="61"/>
      <c r="P13" s="62"/>
      <c r="Q13" s="62"/>
      <c r="R13" s="43"/>
    </row>
    <row r="14" spans="1:18" ht="60.65" customHeight="1" x14ac:dyDescent="0.35">
      <c r="A14" s="50"/>
      <c r="B14" s="76" t="e">
        <f>INDEX('General Info'!$C$10:$D$13,MATCH('Assessment Findings'!D14,'General Info'!$C$10:$C$13,FALSE),2)</f>
        <v>#N/A</v>
      </c>
      <c r="C14" s="57"/>
      <c r="D14" s="57"/>
      <c r="E14" s="58"/>
      <c r="F14" s="57"/>
      <c r="G14" s="57"/>
      <c r="H14" s="57"/>
      <c r="I14" s="39"/>
      <c r="J14" s="39"/>
      <c r="K14" s="59"/>
      <c r="L14" s="39"/>
      <c r="M14" s="39"/>
      <c r="N14" s="39"/>
      <c r="O14" s="61"/>
      <c r="P14" s="62"/>
      <c r="Q14" s="62"/>
      <c r="R14" s="43"/>
    </row>
    <row r="15" spans="1:18" ht="60.65" customHeight="1" x14ac:dyDescent="0.35">
      <c r="A15" s="50"/>
      <c r="B15" s="76" t="e">
        <f>INDEX('General Info'!$C$10:$D$13,MATCH('Assessment Findings'!D15,'General Info'!$C$10:$C$13,FALSE),2)</f>
        <v>#N/A</v>
      </c>
      <c r="C15" s="57"/>
      <c r="D15" s="57"/>
      <c r="E15" s="58"/>
      <c r="F15" s="57"/>
      <c r="G15" s="57"/>
      <c r="H15" s="57"/>
      <c r="I15" s="39"/>
      <c r="J15" s="39"/>
      <c r="K15" s="59"/>
      <c r="L15" s="39"/>
      <c r="M15" s="39"/>
      <c r="N15" s="39"/>
      <c r="O15" s="61"/>
      <c r="P15" s="62"/>
      <c r="Q15" s="62"/>
      <c r="R15" s="43"/>
    </row>
    <row r="16" spans="1:18" ht="60.65" customHeight="1" x14ac:dyDescent="0.35">
      <c r="A16" s="50"/>
      <c r="B16" s="76" t="e">
        <f>INDEX('General Info'!$C$10:$D$13,MATCH('Assessment Findings'!D16,'General Info'!$C$10:$C$13,FALSE),2)</f>
        <v>#N/A</v>
      </c>
      <c r="C16" s="57"/>
      <c r="D16" s="57"/>
      <c r="E16" s="58"/>
      <c r="F16" s="57"/>
      <c r="G16" s="57"/>
      <c r="H16" s="57"/>
      <c r="I16" s="39"/>
      <c r="J16" s="39"/>
      <c r="K16" s="59"/>
      <c r="L16" s="39"/>
      <c r="M16" s="39"/>
      <c r="N16" s="39"/>
      <c r="O16" s="61"/>
      <c r="P16" s="62"/>
      <c r="Q16" s="62"/>
      <c r="R16" s="43"/>
    </row>
    <row r="17" spans="1:18" ht="60.65" customHeight="1" x14ac:dyDescent="0.35">
      <c r="A17" s="50"/>
      <c r="B17" s="76" t="e">
        <f>INDEX('General Info'!$C$10:$D$13,MATCH('Assessment Findings'!D17,'General Info'!$C$10:$C$13,FALSE),2)</f>
        <v>#N/A</v>
      </c>
      <c r="C17" s="57"/>
      <c r="D17" s="57"/>
      <c r="E17" s="58"/>
      <c r="F17" s="57"/>
      <c r="G17" s="57"/>
      <c r="H17" s="57"/>
      <c r="I17" s="39"/>
      <c r="J17" s="39"/>
      <c r="K17" s="59"/>
      <c r="L17" s="39"/>
      <c r="M17" s="39"/>
      <c r="N17" s="39"/>
      <c r="O17" s="61"/>
      <c r="P17" s="62"/>
      <c r="Q17" s="62"/>
      <c r="R17" s="43"/>
    </row>
    <row r="18" spans="1:18" ht="60.65" customHeight="1" x14ac:dyDescent="0.35">
      <c r="A18" s="50"/>
      <c r="B18" s="76" t="e">
        <f>INDEX('General Info'!$C$10:$D$13,MATCH('Assessment Findings'!D18,'General Info'!$C$10:$C$13,FALSE),2)</f>
        <v>#N/A</v>
      </c>
      <c r="C18" s="57"/>
      <c r="D18" s="57"/>
      <c r="E18" s="58"/>
      <c r="F18" s="57"/>
      <c r="G18" s="57"/>
      <c r="H18" s="57"/>
      <c r="I18" s="39"/>
      <c r="J18" s="39"/>
      <c r="K18" s="59"/>
      <c r="L18" s="39"/>
      <c r="M18" s="39"/>
      <c r="N18" s="39"/>
      <c r="O18" s="61"/>
      <c r="P18" s="62"/>
      <c r="Q18" s="62"/>
      <c r="R18" s="43"/>
    </row>
    <row r="19" spans="1:18" x14ac:dyDescent="0.35">
      <c r="B19" s="74"/>
      <c r="F19" s="57"/>
    </row>
    <row r="20" spans="1:18" x14ac:dyDescent="0.35">
      <c r="B20" s="74"/>
      <c r="F20" s="57"/>
    </row>
    <row r="21" spans="1:18" x14ac:dyDescent="0.35">
      <c r="B21" s="75"/>
      <c r="C21" s="57"/>
      <c r="D21" s="57"/>
      <c r="E21" s="57"/>
      <c r="F21" s="57"/>
      <c r="G21" s="57"/>
      <c r="H21" s="57"/>
      <c r="I21" s="57"/>
      <c r="J21" s="57"/>
      <c r="K21" s="57"/>
      <c r="L21" s="57"/>
      <c r="M21" s="57"/>
      <c r="N21" s="57"/>
      <c r="O21" s="57"/>
      <c r="P21" s="57"/>
      <c r="Q21" s="57"/>
      <c r="R21" s="57"/>
    </row>
    <row r="22" spans="1:18" x14ac:dyDescent="0.35">
      <c r="B22" s="75"/>
      <c r="C22" s="57"/>
      <c r="D22" s="57"/>
      <c r="E22" s="57"/>
      <c r="F22" s="57"/>
      <c r="G22" s="57"/>
      <c r="H22" s="57"/>
      <c r="I22" s="57"/>
      <c r="J22" s="57"/>
      <c r="K22" s="57"/>
      <c r="L22" s="57"/>
      <c r="M22" s="57"/>
      <c r="N22" s="57"/>
      <c r="O22" s="57"/>
      <c r="P22" s="57"/>
      <c r="Q22" s="57"/>
      <c r="R22" s="57"/>
    </row>
    <row r="23" spans="1:18" x14ac:dyDescent="0.35">
      <c r="B23" s="75"/>
      <c r="C23" s="57"/>
      <c r="D23" s="57"/>
      <c r="E23" s="57"/>
      <c r="F23" s="57"/>
      <c r="G23" s="57"/>
      <c r="H23" s="57"/>
      <c r="I23" s="57"/>
      <c r="J23" s="57"/>
      <c r="K23" s="57"/>
      <c r="L23" s="57"/>
      <c r="M23" s="57"/>
      <c r="N23" s="57"/>
      <c r="O23" s="57"/>
      <c r="P23" s="57"/>
      <c r="Q23" s="57"/>
      <c r="R23" s="57"/>
    </row>
    <row r="24" spans="1:18" x14ac:dyDescent="0.35">
      <c r="B24" s="75"/>
      <c r="C24" s="57"/>
      <c r="D24" s="57"/>
      <c r="E24" s="57"/>
      <c r="F24" s="57"/>
      <c r="G24" s="57"/>
      <c r="H24" s="57"/>
      <c r="I24" s="57"/>
      <c r="J24" s="57"/>
      <c r="K24" s="57"/>
      <c r="L24" s="57"/>
      <c r="M24" s="57"/>
      <c r="N24" s="57"/>
      <c r="O24" s="57"/>
      <c r="P24" s="57"/>
      <c r="Q24" s="57"/>
      <c r="R24" s="57"/>
    </row>
    <row r="25" spans="1:18" x14ac:dyDescent="0.35">
      <c r="B25" s="75"/>
      <c r="C25" s="57"/>
      <c r="D25" s="57"/>
      <c r="E25" s="57"/>
      <c r="F25" s="57"/>
      <c r="G25" s="57"/>
      <c r="H25" s="57"/>
      <c r="I25" s="57"/>
      <c r="J25" s="57"/>
      <c r="K25" s="57"/>
      <c r="L25" s="57"/>
      <c r="M25" s="57"/>
      <c r="N25" s="57"/>
      <c r="O25" s="57"/>
      <c r="P25" s="57"/>
      <c r="Q25" s="57"/>
      <c r="R25" s="57"/>
    </row>
    <row r="26" spans="1:18" x14ac:dyDescent="0.35">
      <c r="B26" s="75"/>
      <c r="C26" s="57"/>
      <c r="D26" s="57"/>
      <c r="E26" s="57"/>
      <c r="F26" s="57"/>
      <c r="G26" s="57"/>
      <c r="H26" s="57"/>
      <c r="I26" s="57"/>
      <c r="J26" s="57"/>
      <c r="K26" s="57"/>
      <c r="L26" s="57"/>
      <c r="M26" s="57"/>
      <c r="N26" s="57"/>
      <c r="O26" s="57"/>
      <c r="P26" s="57"/>
      <c r="Q26" s="57"/>
      <c r="R26" s="57"/>
    </row>
    <row r="27" spans="1:18" x14ac:dyDescent="0.35">
      <c r="B27" s="75"/>
      <c r="C27" s="57"/>
      <c r="D27" s="57"/>
      <c r="E27" s="57"/>
      <c r="F27" s="57"/>
      <c r="G27" s="57"/>
      <c r="H27" s="57"/>
      <c r="I27" s="57"/>
      <c r="J27" s="57"/>
      <c r="K27" s="57"/>
      <c r="L27" s="57"/>
      <c r="M27" s="57"/>
      <c r="N27" s="57"/>
      <c r="O27" s="57"/>
      <c r="P27" s="57"/>
      <c r="Q27" s="57"/>
      <c r="R27" s="57"/>
    </row>
    <row r="28" spans="1:18" x14ac:dyDescent="0.35">
      <c r="B28" s="75"/>
      <c r="C28" s="57"/>
      <c r="D28" s="57"/>
      <c r="E28" s="57"/>
      <c r="F28" s="57"/>
      <c r="G28" s="57"/>
      <c r="H28" s="57"/>
      <c r="I28" s="57"/>
      <c r="J28" s="57"/>
      <c r="K28" s="57"/>
      <c r="L28" s="57"/>
      <c r="M28" s="57"/>
      <c r="N28" s="57"/>
      <c r="O28" s="57"/>
      <c r="P28" s="57"/>
      <c r="Q28" s="57"/>
      <c r="R28" s="57"/>
    </row>
    <row r="29" spans="1:18" x14ac:dyDescent="0.35">
      <c r="B29" s="75"/>
      <c r="C29" s="57"/>
      <c r="D29" s="57"/>
      <c r="E29" s="57"/>
      <c r="F29" s="57"/>
      <c r="G29" s="57"/>
      <c r="H29" s="57"/>
      <c r="I29" s="57"/>
      <c r="J29" s="57"/>
      <c r="K29" s="57"/>
      <c r="L29" s="57"/>
      <c r="M29" s="57"/>
      <c r="N29" s="57"/>
      <c r="O29" s="57"/>
      <c r="P29" s="57"/>
      <c r="Q29" s="57"/>
      <c r="R29" s="57"/>
    </row>
    <row r="30" spans="1:18" x14ac:dyDescent="0.35">
      <c r="B30" s="75"/>
      <c r="C30" s="57"/>
      <c r="D30" s="57"/>
      <c r="E30" s="57"/>
      <c r="F30" s="57"/>
      <c r="G30" s="57"/>
      <c r="H30" s="57"/>
      <c r="I30" s="57"/>
      <c r="J30" s="57"/>
      <c r="K30" s="57"/>
      <c r="L30" s="57"/>
      <c r="M30" s="57"/>
      <c r="N30" s="57"/>
      <c r="O30" s="57"/>
      <c r="P30" s="57"/>
      <c r="Q30" s="57"/>
      <c r="R30" s="57"/>
    </row>
    <row r="31" spans="1:18" x14ac:dyDescent="0.35">
      <c r="B31" s="75"/>
      <c r="C31" s="57"/>
      <c r="D31" s="57"/>
      <c r="E31" s="57"/>
      <c r="F31" s="57"/>
      <c r="G31" s="57"/>
      <c r="H31" s="57"/>
      <c r="I31" s="57"/>
      <c r="J31" s="57"/>
      <c r="K31" s="57"/>
      <c r="L31" s="57"/>
      <c r="M31" s="57"/>
      <c r="N31" s="57"/>
      <c r="O31" s="57"/>
      <c r="P31" s="57"/>
      <c r="Q31" s="57"/>
      <c r="R31" s="57"/>
    </row>
    <row r="32" spans="1:18" x14ac:dyDescent="0.35">
      <c r="B32" s="75"/>
      <c r="C32" s="57"/>
      <c r="D32" s="57"/>
      <c r="E32" s="57"/>
      <c r="F32" s="57"/>
      <c r="G32" s="57"/>
      <c r="H32" s="57"/>
      <c r="I32" s="57"/>
      <c r="J32" s="57"/>
      <c r="K32" s="57"/>
      <c r="L32" s="57"/>
      <c r="M32" s="57"/>
      <c r="N32" s="57"/>
      <c r="O32" s="57"/>
      <c r="P32" s="57"/>
      <c r="Q32" s="57"/>
      <c r="R32" s="57"/>
    </row>
    <row r="33" spans="2:18" x14ac:dyDescent="0.35">
      <c r="B33" s="75"/>
      <c r="C33" s="57"/>
      <c r="D33" s="57"/>
      <c r="E33" s="57"/>
      <c r="F33" s="57"/>
      <c r="G33" s="57"/>
      <c r="H33" s="57"/>
      <c r="I33" s="57"/>
      <c r="J33" s="57"/>
      <c r="K33" s="57"/>
      <c r="L33" s="57"/>
      <c r="M33" s="57"/>
      <c r="N33" s="57"/>
      <c r="O33" s="57"/>
      <c r="P33" s="57"/>
      <c r="Q33" s="57"/>
      <c r="R33" s="57"/>
    </row>
    <row r="34" spans="2:18" x14ac:dyDescent="0.35">
      <c r="B34" s="75"/>
      <c r="C34" s="57"/>
      <c r="D34" s="57"/>
      <c r="E34" s="57"/>
      <c r="F34" s="57"/>
      <c r="G34" s="57"/>
      <c r="H34" s="57"/>
      <c r="I34" s="57"/>
      <c r="J34" s="57"/>
      <c r="K34" s="57"/>
      <c r="L34" s="57"/>
      <c r="M34" s="57"/>
      <c r="N34" s="57"/>
      <c r="O34" s="57"/>
      <c r="P34" s="57"/>
      <c r="Q34" s="57"/>
      <c r="R34" s="57"/>
    </row>
    <row r="35" spans="2:18" x14ac:dyDescent="0.35">
      <c r="B35" s="75"/>
      <c r="C35" s="57"/>
      <c r="D35" s="57"/>
      <c r="E35" s="57"/>
      <c r="F35" s="57"/>
      <c r="G35" s="57"/>
      <c r="H35" s="57"/>
      <c r="I35" s="57"/>
      <c r="J35" s="57"/>
      <c r="K35" s="57"/>
      <c r="L35" s="57"/>
      <c r="M35" s="57"/>
      <c r="N35" s="57"/>
      <c r="O35" s="57"/>
      <c r="P35" s="57"/>
      <c r="Q35" s="57"/>
      <c r="R35" s="57"/>
    </row>
    <row r="36" spans="2:18" x14ac:dyDescent="0.35">
      <c r="B36" s="75"/>
      <c r="C36" s="57"/>
      <c r="D36" s="57"/>
      <c r="E36" s="57"/>
      <c r="F36" s="57"/>
      <c r="G36" s="57"/>
      <c r="H36" s="57"/>
      <c r="I36" s="57"/>
      <c r="J36" s="57"/>
      <c r="K36" s="57"/>
      <c r="L36" s="57"/>
      <c r="M36" s="57"/>
      <c r="N36" s="57"/>
      <c r="O36" s="57"/>
      <c r="P36" s="57"/>
      <c r="Q36" s="57"/>
      <c r="R36" s="57"/>
    </row>
    <row r="37" spans="2:18" x14ac:dyDescent="0.35">
      <c r="B37" s="75"/>
      <c r="C37" s="57"/>
      <c r="D37" s="57"/>
      <c r="E37" s="57"/>
      <c r="F37" s="57"/>
      <c r="G37" s="57"/>
      <c r="H37" s="57"/>
      <c r="I37" s="57"/>
      <c r="J37" s="57"/>
      <c r="K37" s="57"/>
      <c r="L37" s="57"/>
      <c r="M37" s="57"/>
      <c r="N37" s="57"/>
      <c r="O37" s="57"/>
      <c r="P37" s="57"/>
      <c r="Q37" s="57"/>
      <c r="R37" s="57"/>
    </row>
    <row r="38" spans="2:18" x14ac:dyDescent="0.35">
      <c r="B38" s="75"/>
      <c r="C38" s="57"/>
      <c r="D38" s="57"/>
      <c r="E38" s="57"/>
      <c r="F38" s="57"/>
      <c r="G38" s="57"/>
      <c r="H38" s="57"/>
      <c r="I38" s="57"/>
      <c r="J38" s="57"/>
      <c r="K38" s="57"/>
      <c r="L38" s="57"/>
      <c r="M38" s="57"/>
      <c r="N38" s="57"/>
      <c r="O38" s="57"/>
      <c r="P38" s="57"/>
      <c r="Q38" s="57"/>
      <c r="R38" s="57"/>
    </row>
    <row r="39" spans="2:18" x14ac:dyDescent="0.35">
      <c r="B39" s="75"/>
      <c r="C39" s="57"/>
      <c r="D39" s="57"/>
      <c r="E39" s="57"/>
      <c r="F39" s="57"/>
      <c r="G39" s="57"/>
      <c r="H39" s="57"/>
      <c r="I39" s="57"/>
      <c r="J39" s="57"/>
      <c r="K39" s="57"/>
      <c r="L39" s="57"/>
      <c r="M39" s="57"/>
      <c r="N39" s="57"/>
      <c r="O39" s="57"/>
      <c r="P39" s="57"/>
      <c r="Q39" s="57"/>
      <c r="R39" s="57"/>
    </row>
    <row r="40" spans="2:18" x14ac:dyDescent="0.35">
      <c r="B40" s="75"/>
      <c r="C40" s="57"/>
      <c r="D40" s="57"/>
      <c r="E40" s="57"/>
      <c r="F40" s="57"/>
      <c r="G40" s="57"/>
      <c r="H40" s="57"/>
      <c r="I40" s="57"/>
      <c r="J40" s="57"/>
      <c r="K40" s="57"/>
      <c r="L40" s="57"/>
      <c r="M40" s="57"/>
      <c r="N40" s="57"/>
      <c r="O40" s="57"/>
      <c r="P40" s="57"/>
      <c r="Q40" s="57"/>
      <c r="R40" s="57"/>
    </row>
    <row r="41" spans="2:18" x14ac:dyDescent="0.35">
      <c r="B41" s="75"/>
      <c r="C41" s="57"/>
      <c r="D41" s="57"/>
      <c r="E41" s="57"/>
      <c r="F41" s="57"/>
      <c r="G41" s="57"/>
      <c r="H41" s="57"/>
      <c r="I41" s="57"/>
      <c r="J41" s="57"/>
      <c r="K41" s="57"/>
      <c r="L41" s="57"/>
      <c r="M41" s="57"/>
      <c r="N41" s="57"/>
      <c r="O41" s="57"/>
      <c r="P41" s="57"/>
      <c r="Q41" s="57"/>
      <c r="R41" s="57"/>
    </row>
    <row r="42" spans="2:18" x14ac:dyDescent="0.35">
      <c r="B42" s="75"/>
      <c r="C42" s="57"/>
      <c r="D42" s="57"/>
      <c r="E42" s="57"/>
      <c r="F42" s="57"/>
      <c r="G42" s="57"/>
      <c r="H42" s="57"/>
      <c r="I42" s="57"/>
      <c r="J42" s="57"/>
      <c r="K42" s="57"/>
      <c r="L42" s="57"/>
      <c r="M42" s="57"/>
      <c r="N42" s="57"/>
      <c r="O42" s="57"/>
      <c r="P42" s="57"/>
      <c r="Q42" s="57"/>
      <c r="R42" s="57"/>
    </row>
    <row r="43" spans="2:18" x14ac:dyDescent="0.35">
      <c r="B43" s="75"/>
      <c r="C43" s="57"/>
      <c r="D43" s="57"/>
      <c r="E43" s="57"/>
      <c r="F43" s="57"/>
      <c r="G43" s="57"/>
      <c r="H43" s="57"/>
      <c r="I43" s="57"/>
      <c r="J43" s="57"/>
      <c r="K43" s="57"/>
      <c r="L43" s="57"/>
      <c r="M43" s="57"/>
      <c r="N43" s="57"/>
      <c r="O43" s="57"/>
      <c r="P43" s="57"/>
      <c r="Q43" s="57"/>
      <c r="R43" s="57"/>
    </row>
    <row r="44" spans="2:18" x14ac:dyDescent="0.35">
      <c r="B44" s="75"/>
      <c r="C44" s="57"/>
      <c r="D44" s="57"/>
      <c r="E44" s="57"/>
      <c r="F44" s="57"/>
      <c r="G44" s="57"/>
      <c r="H44" s="57"/>
      <c r="I44" s="57"/>
      <c r="J44" s="57"/>
      <c r="K44" s="57"/>
      <c r="L44" s="57"/>
      <c r="M44" s="57"/>
      <c r="N44" s="57"/>
      <c r="O44" s="57"/>
      <c r="P44" s="57"/>
      <c r="Q44" s="57"/>
      <c r="R44" s="57"/>
    </row>
    <row r="45" spans="2:18" x14ac:dyDescent="0.35">
      <c r="B45" s="75"/>
      <c r="C45" s="57"/>
      <c r="D45" s="57"/>
      <c r="E45" s="57"/>
      <c r="F45" s="57"/>
      <c r="G45" s="57"/>
      <c r="H45" s="57"/>
      <c r="I45" s="57"/>
      <c r="J45" s="57"/>
      <c r="K45" s="57"/>
      <c r="L45" s="57"/>
      <c r="M45" s="57"/>
      <c r="N45" s="57"/>
      <c r="O45" s="57"/>
      <c r="P45" s="57"/>
      <c r="Q45" s="57"/>
      <c r="R45" s="57"/>
    </row>
    <row r="46" spans="2:18" x14ac:dyDescent="0.35">
      <c r="B46" s="75"/>
      <c r="C46" s="57"/>
      <c r="D46" s="57"/>
      <c r="E46" s="57"/>
      <c r="F46" s="57"/>
      <c r="G46" s="57"/>
      <c r="H46" s="57"/>
      <c r="I46" s="57"/>
      <c r="J46" s="57"/>
      <c r="K46" s="57"/>
      <c r="L46" s="57"/>
      <c r="M46" s="57"/>
      <c r="N46" s="57"/>
      <c r="O46" s="57"/>
      <c r="P46" s="57"/>
      <c r="Q46" s="57"/>
      <c r="R46" s="57"/>
    </row>
    <row r="47" spans="2:18" x14ac:dyDescent="0.35">
      <c r="B47" s="57"/>
      <c r="C47" s="57"/>
      <c r="D47" s="57"/>
      <c r="E47" s="57"/>
      <c r="F47" s="57"/>
      <c r="G47" s="57"/>
      <c r="H47" s="57"/>
      <c r="I47" s="57"/>
      <c r="J47" s="57"/>
      <c r="K47" s="57"/>
      <c r="L47" s="57"/>
      <c r="M47" s="57"/>
      <c r="N47" s="57"/>
      <c r="O47" s="57"/>
      <c r="P47" s="57"/>
      <c r="Q47" s="57"/>
      <c r="R47" s="57"/>
    </row>
    <row r="48" spans="2:18" x14ac:dyDescent="0.35">
      <c r="B48" s="57"/>
      <c r="C48" s="57"/>
      <c r="D48" s="57"/>
      <c r="E48" s="57"/>
      <c r="F48" s="57"/>
      <c r="G48" s="57"/>
      <c r="H48" s="57"/>
      <c r="I48" s="57"/>
      <c r="J48" s="57"/>
      <c r="K48" s="57"/>
      <c r="L48" s="57"/>
      <c r="M48" s="57"/>
      <c r="N48" s="57"/>
      <c r="O48" s="57"/>
      <c r="P48" s="57"/>
      <c r="Q48" s="57"/>
      <c r="R48" s="57"/>
    </row>
    <row r="49" spans="2:18" x14ac:dyDescent="0.35">
      <c r="B49" s="57"/>
      <c r="C49" s="57"/>
      <c r="D49" s="57"/>
      <c r="E49" s="57"/>
      <c r="F49" s="57"/>
      <c r="G49" s="57"/>
      <c r="H49" s="57"/>
      <c r="I49" s="57"/>
      <c r="J49" s="57"/>
      <c r="K49" s="57"/>
      <c r="L49" s="57"/>
      <c r="M49" s="57"/>
      <c r="N49" s="57"/>
      <c r="O49" s="57"/>
      <c r="P49" s="57"/>
      <c r="Q49" s="57"/>
      <c r="R49" s="57"/>
    </row>
    <row r="50" spans="2:18" x14ac:dyDescent="0.35">
      <c r="B50" s="57"/>
      <c r="C50" s="57"/>
      <c r="D50" s="57"/>
      <c r="E50" s="57"/>
      <c r="F50" s="57"/>
      <c r="G50" s="57"/>
      <c r="H50" s="57"/>
      <c r="I50" s="57"/>
      <c r="J50" s="57"/>
      <c r="K50" s="57"/>
      <c r="L50" s="57"/>
      <c r="M50" s="57"/>
      <c r="N50" s="57"/>
      <c r="O50" s="57"/>
      <c r="P50" s="57"/>
      <c r="Q50" s="57"/>
      <c r="R50" s="57"/>
    </row>
    <row r="51" spans="2:18" x14ac:dyDescent="0.35">
      <c r="B51" s="57"/>
      <c r="C51" s="57"/>
      <c r="D51" s="57"/>
      <c r="E51" s="57"/>
      <c r="F51" s="57"/>
      <c r="G51" s="57"/>
      <c r="H51" s="57"/>
      <c r="I51" s="57"/>
      <c r="J51" s="57"/>
      <c r="K51" s="57"/>
      <c r="L51" s="57"/>
      <c r="M51" s="57"/>
      <c r="N51" s="57"/>
      <c r="O51" s="57"/>
      <c r="P51" s="57"/>
      <c r="Q51" s="57"/>
      <c r="R51" s="57"/>
    </row>
    <row r="52" spans="2:18" x14ac:dyDescent="0.35">
      <c r="B52" s="57"/>
      <c r="C52" s="57"/>
      <c r="D52" s="57"/>
      <c r="E52" s="57"/>
      <c r="F52" s="57"/>
      <c r="G52" s="57"/>
      <c r="H52" s="57"/>
      <c r="I52" s="57"/>
      <c r="J52" s="57"/>
      <c r="K52" s="57"/>
      <c r="L52" s="57"/>
      <c r="M52" s="57"/>
      <c r="N52" s="57"/>
      <c r="O52" s="57"/>
      <c r="P52" s="57"/>
      <c r="Q52" s="57"/>
      <c r="R52" s="57"/>
    </row>
    <row r="53" spans="2:18" x14ac:dyDescent="0.35">
      <c r="B53" s="57"/>
      <c r="C53" s="57"/>
      <c r="D53" s="57"/>
      <c r="E53" s="57"/>
      <c r="F53" s="57"/>
      <c r="G53" s="57"/>
      <c r="H53" s="57"/>
      <c r="I53" s="57"/>
      <c r="J53" s="57"/>
      <c r="K53" s="57"/>
      <c r="L53" s="57"/>
      <c r="M53" s="57"/>
      <c r="N53" s="57"/>
      <c r="O53" s="57"/>
      <c r="P53" s="57"/>
      <c r="Q53" s="57"/>
      <c r="R53" s="57"/>
    </row>
    <row r="54" spans="2:18" x14ac:dyDescent="0.35">
      <c r="B54" s="57"/>
      <c r="C54" s="57"/>
      <c r="D54" s="57"/>
      <c r="E54" s="57"/>
      <c r="F54" s="57"/>
      <c r="G54" s="57"/>
      <c r="H54" s="57"/>
      <c r="I54" s="57"/>
      <c r="J54" s="57"/>
      <c r="K54" s="57"/>
      <c r="L54" s="57"/>
      <c r="M54" s="57"/>
      <c r="N54" s="57"/>
      <c r="O54" s="57"/>
      <c r="P54" s="57"/>
      <c r="Q54" s="57"/>
      <c r="R54" s="57"/>
    </row>
    <row r="55" spans="2:18" x14ac:dyDescent="0.35">
      <c r="B55" s="57"/>
      <c r="C55" s="57"/>
      <c r="D55" s="57"/>
      <c r="E55" s="57"/>
      <c r="F55" s="57"/>
      <c r="G55" s="57"/>
      <c r="H55" s="57"/>
      <c r="I55" s="57"/>
      <c r="J55" s="57"/>
      <c r="K55" s="57"/>
      <c r="L55" s="57"/>
      <c r="M55" s="57"/>
      <c r="N55" s="57"/>
      <c r="O55" s="57"/>
      <c r="P55" s="57"/>
      <c r="Q55" s="57"/>
      <c r="R55" s="57"/>
    </row>
    <row r="56" spans="2:18" x14ac:dyDescent="0.35">
      <c r="B56" s="57"/>
      <c r="C56" s="57"/>
      <c r="D56" s="57"/>
      <c r="E56" s="57"/>
      <c r="F56" s="57"/>
      <c r="G56" s="57"/>
      <c r="H56" s="57"/>
      <c r="I56" s="57"/>
      <c r="J56" s="57"/>
      <c r="K56" s="57"/>
      <c r="L56" s="57"/>
      <c r="M56" s="57"/>
      <c r="N56" s="57"/>
      <c r="O56" s="57"/>
      <c r="P56" s="57"/>
      <c r="Q56" s="57"/>
      <c r="R56" s="57"/>
    </row>
    <row r="57" spans="2:18" x14ac:dyDescent="0.35">
      <c r="B57" s="57"/>
      <c r="C57" s="57"/>
      <c r="D57" s="57"/>
      <c r="E57" s="57"/>
      <c r="F57" s="57"/>
      <c r="G57" s="57"/>
      <c r="H57" s="57"/>
      <c r="I57" s="57"/>
      <c r="J57" s="57"/>
      <c r="K57" s="57"/>
      <c r="L57" s="57"/>
      <c r="M57" s="57"/>
      <c r="N57" s="57"/>
      <c r="O57" s="57"/>
      <c r="P57" s="57"/>
      <c r="Q57" s="57"/>
      <c r="R57" s="57"/>
    </row>
    <row r="58" spans="2:18" x14ac:dyDescent="0.35">
      <c r="B58" s="57"/>
      <c r="C58" s="57"/>
      <c r="D58" s="57"/>
      <c r="E58" s="57"/>
      <c r="F58" s="57"/>
      <c r="G58" s="57"/>
      <c r="H58" s="57"/>
      <c r="I58" s="57"/>
      <c r="J58" s="57"/>
      <c r="K58" s="57"/>
      <c r="L58" s="57"/>
      <c r="M58" s="57"/>
      <c r="N58" s="57"/>
      <c r="O58" s="57"/>
      <c r="P58" s="57"/>
      <c r="Q58" s="57"/>
      <c r="R58" s="57"/>
    </row>
    <row r="59" spans="2:18" x14ac:dyDescent="0.35">
      <c r="B59" s="57"/>
      <c r="C59" s="57"/>
      <c r="D59" s="57"/>
      <c r="E59" s="57"/>
      <c r="F59" s="57"/>
      <c r="G59" s="57"/>
      <c r="H59" s="57"/>
      <c r="I59" s="57"/>
      <c r="J59" s="57"/>
      <c r="K59" s="57"/>
      <c r="L59" s="57"/>
      <c r="M59" s="57"/>
      <c r="N59" s="57"/>
      <c r="O59" s="57"/>
      <c r="P59" s="57"/>
      <c r="Q59" s="57"/>
      <c r="R59" s="57"/>
    </row>
    <row r="60" spans="2:18" x14ac:dyDescent="0.35">
      <c r="B60" s="57"/>
      <c r="C60" s="57"/>
      <c r="D60" s="57"/>
      <c r="E60" s="57"/>
      <c r="F60" s="57"/>
      <c r="G60" s="57"/>
      <c r="H60" s="57"/>
      <c r="I60" s="57"/>
      <c r="J60" s="57"/>
      <c r="K60" s="57"/>
      <c r="L60" s="57"/>
      <c r="M60" s="57"/>
      <c r="N60" s="57"/>
      <c r="O60" s="57"/>
      <c r="P60" s="57"/>
      <c r="Q60" s="57"/>
      <c r="R60" s="57"/>
    </row>
    <row r="61" spans="2:18" x14ac:dyDescent="0.35">
      <c r="B61" s="57"/>
      <c r="C61" s="57"/>
      <c r="D61" s="57"/>
      <c r="E61" s="57"/>
      <c r="F61" s="57"/>
      <c r="G61" s="57"/>
      <c r="H61" s="57"/>
      <c r="I61" s="57"/>
      <c r="J61" s="57"/>
      <c r="K61" s="57"/>
      <c r="L61" s="57"/>
      <c r="M61" s="57"/>
      <c r="N61" s="57"/>
      <c r="O61" s="57"/>
      <c r="P61" s="57"/>
      <c r="Q61" s="57"/>
      <c r="R61" s="57"/>
    </row>
    <row r="62" spans="2:18" x14ac:dyDescent="0.35">
      <c r="B62" s="57"/>
      <c r="C62" s="57"/>
      <c r="D62" s="57"/>
      <c r="E62" s="57"/>
      <c r="F62" s="57"/>
      <c r="G62" s="57"/>
      <c r="H62" s="57"/>
      <c r="I62" s="57"/>
      <c r="J62" s="57"/>
      <c r="K62" s="57"/>
      <c r="L62" s="57"/>
      <c r="M62" s="57"/>
      <c r="N62" s="57"/>
      <c r="O62" s="57"/>
      <c r="P62" s="57"/>
      <c r="Q62" s="57"/>
      <c r="R62" s="57"/>
    </row>
    <row r="63" spans="2:18" x14ac:dyDescent="0.35">
      <c r="F63" s="57"/>
    </row>
    <row r="64" spans="2:18" x14ac:dyDescent="0.35">
      <c r="F64" s="57"/>
    </row>
    <row r="65" spans="6:6" x14ac:dyDescent="0.35">
      <c r="F65" s="57"/>
    </row>
    <row r="66" spans="6:6" x14ac:dyDescent="0.35">
      <c r="F66" s="57"/>
    </row>
    <row r="67" spans="6:6" x14ac:dyDescent="0.35">
      <c r="F67" s="57"/>
    </row>
    <row r="68" spans="6:6" x14ac:dyDescent="0.35">
      <c r="F68" s="57"/>
    </row>
    <row r="69" spans="6:6" x14ac:dyDescent="0.35">
      <c r="F69" s="57"/>
    </row>
    <row r="70" spans="6:6" x14ac:dyDescent="0.35">
      <c r="F70" s="57"/>
    </row>
    <row r="71" spans="6:6" x14ac:dyDescent="0.35">
      <c r="F71" s="57"/>
    </row>
    <row r="72" spans="6:6" x14ac:dyDescent="0.35">
      <c r="F72" s="57"/>
    </row>
    <row r="73" spans="6:6" x14ac:dyDescent="0.35">
      <c r="F73" s="57"/>
    </row>
    <row r="74" spans="6:6" x14ac:dyDescent="0.35">
      <c r="F74" s="57"/>
    </row>
    <row r="75" spans="6:6" x14ac:dyDescent="0.35">
      <c r="F75" s="57"/>
    </row>
    <row r="76" spans="6:6" x14ac:dyDescent="0.35">
      <c r="F76" s="57"/>
    </row>
    <row r="77" spans="6:6" x14ac:dyDescent="0.35">
      <c r="F77" s="57"/>
    </row>
    <row r="78" spans="6:6" x14ac:dyDescent="0.35">
      <c r="F78" s="57"/>
    </row>
    <row r="79" spans="6:6" x14ac:dyDescent="0.35">
      <c r="F79" s="57"/>
    </row>
    <row r="80" spans="6:6" x14ac:dyDescent="0.35">
      <c r="F80" s="57"/>
    </row>
    <row r="81" spans="6:6" x14ac:dyDescent="0.35">
      <c r="F81" s="57"/>
    </row>
    <row r="82" spans="6:6" x14ac:dyDescent="0.35">
      <c r="F82" s="57"/>
    </row>
    <row r="83" spans="6:6" x14ac:dyDescent="0.35">
      <c r="F83" s="57"/>
    </row>
    <row r="84" spans="6:6" x14ac:dyDescent="0.35">
      <c r="F84" s="57"/>
    </row>
    <row r="85" spans="6:6" x14ac:dyDescent="0.35">
      <c r="F85" s="57"/>
    </row>
    <row r="86" spans="6:6" x14ac:dyDescent="0.35">
      <c r="F86" s="57"/>
    </row>
    <row r="87" spans="6:6" x14ac:dyDescent="0.35">
      <c r="F87" s="57"/>
    </row>
    <row r="88" spans="6:6" x14ac:dyDescent="0.35">
      <c r="F88" s="57"/>
    </row>
    <row r="89" spans="6:6" x14ac:dyDescent="0.35">
      <c r="F89" s="57"/>
    </row>
    <row r="90" spans="6:6" x14ac:dyDescent="0.35">
      <c r="F90" s="57"/>
    </row>
    <row r="91" spans="6:6" x14ac:dyDescent="0.35">
      <c r="F91" s="57"/>
    </row>
    <row r="92" spans="6:6" x14ac:dyDescent="0.35">
      <c r="F92" s="57"/>
    </row>
    <row r="93" spans="6:6" x14ac:dyDescent="0.35">
      <c r="F93" s="57"/>
    </row>
    <row r="94" spans="6:6" x14ac:dyDescent="0.35">
      <c r="F94" s="57"/>
    </row>
    <row r="95" spans="6:6" x14ac:dyDescent="0.35">
      <c r="F95" s="57"/>
    </row>
    <row r="96" spans="6:6" x14ac:dyDescent="0.35">
      <c r="F96" s="57"/>
    </row>
    <row r="97" spans="6:6" x14ac:dyDescent="0.35">
      <c r="F97" s="57"/>
    </row>
    <row r="98" spans="6:6" x14ac:dyDescent="0.35">
      <c r="F98" s="57"/>
    </row>
    <row r="99" spans="6:6" x14ac:dyDescent="0.35">
      <c r="F99" s="57"/>
    </row>
    <row r="100" spans="6:6" x14ac:dyDescent="0.35">
      <c r="F100" s="57"/>
    </row>
    <row r="101" spans="6:6" x14ac:dyDescent="0.35">
      <c r="F101" s="57"/>
    </row>
    <row r="102" spans="6:6" x14ac:dyDescent="0.35">
      <c r="F102" s="57"/>
    </row>
    <row r="103" spans="6:6" x14ac:dyDescent="0.35">
      <c r="F103" s="57"/>
    </row>
    <row r="104" spans="6:6" x14ac:dyDescent="0.35">
      <c r="F104" s="57"/>
    </row>
    <row r="105" spans="6:6" x14ac:dyDescent="0.35">
      <c r="F105" s="57"/>
    </row>
    <row r="106" spans="6:6" x14ac:dyDescent="0.35">
      <c r="F106" s="57"/>
    </row>
    <row r="107" spans="6:6" x14ac:dyDescent="0.35">
      <c r="F107" s="57"/>
    </row>
    <row r="108" spans="6:6" x14ac:dyDescent="0.35">
      <c r="F108" s="57"/>
    </row>
    <row r="109" spans="6:6" x14ac:dyDescent="0.35">
      <c r="F109" s="57"/>
    </row>
    <row r="110" spans="6:6" x14ac:dyDescent="0.35">
      <c r="F110" s="57"/>
    </row>
    <row r="111" spans="6:6" x14ac:dyDescent="0.35">
      <c r="F111" s="57"/>
    </row>
    <row r="112" spans="6:6" x14ac:dyDescent="0.35">
      <c r="F112" s="57"/>
    </row>
    <row r="113" spans="6:6" x14ac:dyDescent="0.35">
      <c r="F113" s="57"/>
    </row>
    <row r="114" spans="6:6" x14ac:dyDescent="0.35">
      <c r="F114" s="57"/>
    </row>
    <row r="115" spans="6:6" x14ac:dyDescent="0.35">
      <c r="F115" s="57"/>
    </row>
    <row r="116" spans="6:6" x14ac:dyDescent="0.35">
      <c r="F116" s="57"/>
    </row>
    <row r="117" spans="6:6" x14ac:dyDescent="0.35">
      <c r="F117" s="57"/>
    </row>
    <row r="118" spans="6:6" x14ac:dyDescent="0.35">
      <c r="F118" s="57"/>
    </row>
    <row r="119" spans="6:6" x14ac:dyDescent="0.35">
      <c r="F119" s="57"/>
    </row>
    <row r="120" spans="6:6" x14ac:dyDescent="0.35">
      <c r="F120" s="57"/>
    </row>
    <row r="121" spans="6:6" x14ac:dyDescent="0.35">
      <c r="F121" s="57"/>
    </row>
    <row r="122" spans="6:6" x14ac:dyDescent="0.35">
      <c r="F122" s="57"/>
    </row>
    <row r="123" spans="6:6" x14ac:dyDescent="0.35">
      <c r="F123" s="57"/>
    </row>
    <row r="124" spans="6:6" x14ac:dyDescent="0.35">
      <c r="F124" s="57"/>
    </row>
    <row r="125" spans="6:6" x14ac:dyDescent="0.35">
      <c r="F125" s="57"/>
    </row>
    <row r="126" spans="6:6" x14ac:dyDescent="0.35">
      <c r="F126" s="57"/>
    </row>
    <row r="127" spans="6:6" x14ac:dyDescent="0.35">
      <c r="F127" s="57"/>
    </row>
    <row r="128" spans="6:6" x14ac:dyDescent="0.35">
      <c r="F128" s="57"/>
    </row>
    <row r="129" spans="6:6" x14ac:dyDescent="0.35">
      <c r="F129" s="57"/>
    </row>
    <row r="130" spans="6:6" x14ac:dyDescent="0.35">
      <c r="F130" s="57"/>
    </row>
    <row r="131" spans="6:6" x14ac:dyDescent="0.35">
      <c r="F131" s="57"/>
    </row>
    <row r="132" spans="6:6" x14ac:dyDescent="0.35">
      <c r="F132" s="57"/>
    </row>
    <row r="133" spans="6:6" x14ac:dyDescent="0.35">
      <c r="F133" s="57"/>
    </row>
    <row r="134" spans="6:6" x14ac:dyDescent="0.35">
      <c r="F134" s="57"/>
    </row>
    <row r="135" spans="6:6" x14ac:dyDescent="0.35">
      <c r="F135" s="57"/>
    </row>
    <row r="136" spans="6:6" x14ac:dyDescent="0.35">
      <c r="F136" s="57"/>
    </row>
    <row r="137" spans="6:6" x14ac:dyDescent="0.35">
      <c r="F137" s="57"/>
    </row>
    <row r="138" spans="6:6" x14ac:dyDescent="0.35">
      <c r="F138" s="57"/>
    </row>
    <row r="139" spans="6:6" x14ac:dyDescent="0.35">
      <c r="F139" s="57"/>
    </row>
    <row r="140" spans="6:6" x14ac:dyDescent="0.35">
      <c r="F140" s="57"/>
    </row>
    <row r="141" spans="6:6" x14ac:dyDescent="0.35">
      <c r="F141" s="57"/>
    </row>
    <row r="142" spans="6:6" x14ac:dyDescent="0.35">
      <c r="F142" s="57"/>
    </row>
    <row r="143" spans="6:6" x14ac:dyDescent="0.35">
      <c r="F143" s="57"/>
    </row>
    <row r="144" spans="6:6" x14ac:dyDescent="0.35">
      <c r="F144" s="57"/>
    </row>
    <row r="145" spans="6:6" x14ac:dyDescent="0.35">
      <c r="F145" s="57"/>
    </row>
    <row r="146" spans="6:6" x14ac:dyDescent="0.35">
      <c r="F146" s="57"/>
    </row>
    <row r="147" spans="6:6" x14ac:dyDescent="0.35">
      <c r="F147" s="57"/>
    </row>
    <row r="148" spans="6:6" x14ac:dyDescent="0.35">
      <c r="F148" s="57"/>
    </row>
    <row r="149" spans="6:6" x14ac:dyDescent="0.35">
      <c r="F149" s="57"/>
    </row>
    <row r="150" spans="6:6" x14ac:dyDescent="0.35">
      <c r="F150" s="57"/>
    </row>
    <row r="151" spans="6:6" x14ac:dyDescent="0.35">
      <c r="F151" s="57"/>
    </row>
    <row r="152" spans="6:6" x14ac:dyDescent="0.35">
      <c r="F152" s="57"/>
    </row>
    <row r="153" spans="6:6" x14ac:dyDescent="0.35">
      <c r="F153" s="57"/>
    </row>
    <row r="154" spans="6:6" x14ac:dyDescent="0.35">
      <c r="F154" s="57"/>
    </row>
    <row r="155" spans="6:6" x14ac:dyDescent="0.35">
      <c r="F155" s="57"/>
    </row>
    <row r="156" spans="6:6" x14ac:dyDescent="0.35">
      <c r="F156" s="57"/>
    </row>
    <row r="157" spans="6:6" x14ac:dyDescent="0.35">
      <c r="F157" s="57"/>
    </row>
    <row r="158" spans="6:6" x14ac:dyDescent="0.35">
      <c r="F158" s="57"/>
    </row>
    <row r="159" spans="6:6" x14ac:dyDescent="0.35">
      <c r="F159" s="57"/>
    </row>
    <row r="160" spans="6:6" x14ac:dyDescent="0.35">
      <c r="F160" s="57"/>
    </row>
    <row r="161" spans="6:6" x14ac:dyDescent="0.35">
      <c r="F161" s="57"/>
    </row>
    <row r="162" spans="6:6" x14ac:dyDescent="0.35">
      <c r="F162" s="57"/>
    </row>
    <row r="163" spans="6:6" x14ac:dyDescent="0.35">
      <c r="F163" s="57"/>
    </row>
    <row r="164" spans="6:6" x14ac:dyDescent="0.35">
      <c r="F164" s="57"/>
    </row>
    <row r="165" spans="6:6" x14ac:dyDescent="0.35">
      <c r="F165" s="57"/>
    </row>
    <row r="166" spans="6:6" x14ac:dyDescent="0.35">
      <c r="F166" s="57"/>
    </row>
    <row r="167" spans="6:6" x14ac:dyDescent="0.35">
      <c r="F167" s="57"/>
    </row>
    <row r="168" spans="6:6" x14ac:dyDescent="0.35">
      <c r="F168" s="57"/>
    </row>
    <row r="169" spans="6:6" x14ac:dyDescent="0.35">
      <c r="F169" s="57"/>
    </row>
    <row r="170" spans="6:6" x14ac:dyDescent="0.35">
      <c r="F170" s="57"/>
    </row>
    <row r="171" spans="6:6" x14ac:dyDescent="0.35">
      <c r="F171" s="57"/>
    </row>
    <row r="172" spans="6:6" x14ac:dyDescent="0.35">
      <c r="F172" s="57"/>
    </row>
    <row r="173" spans="6:6" x14ac:dyDescent="0.35">
      <c r="F173" s="57"/>
    </row>
    <row r="174" spans="6:6" x14ac:dyDescent="0.35">
      <c r="F174" s="57"/>
    </row>
    <row r="175" spans="6:6" x14ac:dyDescent="0.35">
      <c r="F175" s="57"/>
    </row>
    <row r="176" spans="6:6" x14ac:dyDescent="0.35">
      <c r="F176" s="57"/>
    </row>
    <row r="177" spans="6:6" x14ac:dyDescent="0.35">
      <c r="F177" s="57"/>
    </row>
    <row r="178" spans="6:6" x14ac:dyDescent="0.35">
      <c r="F178" s="57"/>
    </row>
    <row r="179" spans="6:6" x14ac:dyDescent="0.35">
      <c r="F179" s="57"/>
    </row>
    <row r="180" spans="6:6" x14ac:dyDescent="0.35">
      <c r="F180" s="57"/>
    </row>
    <row r="181" spans="6:6" x14ac:dyDescent="0.35">
      <c r="F181" s="57"/>
    </row>
    <row r="182" spans="6:6" x14ac:dyDescent="0.35">
      <c r="F182" s="57"/>
    </row>
    <row r="183" spans="6:6" x14ac:dyDescent="0.35">
      <c r="F183" s="57"/>
    </row>
    <row r="184" spans="6:6" x14ac:dyDescent="0.35">
      <c r="F184" s="57"/>
    </row>
    <row r="185" spans="6:6" x14ac:dyDescent="0.35">
      <c r="F185" s="57"/>
    </row>
    <row r="186" spans="6:6" x14ac:dyDescent="0.35">
      <c r="F186" s="57"/>
    </row>
    <row r="187" spans="6:6" x14ac:dyDescent="0.35">
      <c r="F187" s="57"/>
    </row>
    <row r="188" spans="6:6" x14ac:dyDescent="0.35">
      <c r="F188" s="57"/>
    </row>
    <row r="189" spans="6:6" x14ac:dyDescent="0.35">
      <c r="F189" s="57"/>
    </row>
    <row r="190" spans="6:6" x14ac:dyDescent="0.35">
      <c r="F190" s="57"/>
    </row>
    <row r="191" spans="6:6" x14ac:dyDescent="0.35">
      <c r="F191" s="57"/>
    </row>
    <row r="192" spans="6:6" x14ac:dyDescent="0.35">
      <c r="F192" s="57"/>
    </row>
    <row r="193" spans="6:6" x14ac:dyDescent="0.35">
      <c r="F193" s="57"/>
    </row>
    <row r="194" spans="6:6" x14ac:dyDescent="0.35">
      <c r="F194" s="57"/>
    </row>
    <row r="195" spans="6:6" x14ac:dyDescent="0.35">
      <c r="F195" s="57"/>
    </row>
    <row r="196" spans="6:6" x14ac:dyDescent="0.35">
      <c r="F196" s="57"/>
    </row>
    <row r="197" spans="6:6" x14ac:dyDescent="0.35">
      <c r="F197" s="57"/>
    </row>
    <row r="198" spans="6:6" x14ac:dyDescent="0.35">
      <c r="F198" s="57"/>
    </row>
    <row r="199" spans="6:6" x14ac:dyDescent="0.35">
      <c r="F199" s="57"/>
    </row>
    <row r="200" spans="6:6" x14ac:dyDescent="0.35">
      <c r="F200" s="57"/>
    </row>
    <row r="201" spans="6:6" x14ac:dyDescent="0.35">
      <c r="F201" s="57"/>
    </row>
    <row r="202" spans="6:6" x14ac:dyDescent="0.35">
      <c r="F202" s="57"/>
    </row>
    <row r="203" spans="6:6" x14ac:dyDescent="0.35">
      <c r="F203" s="57"/>
    </row>
    <row r="204" spans="6:6" x14ac:dyDescent="0.35">
      <c r="F204" s="57"/>
    </row>
    <row r="205" spans="6:6" x14ac:dyDescent="0.35">
      <c r="F205" s="57"/>
    </row>
    <row r="206" spans="6:6" x14ac:dyDescent="0.35">
      <c r="F206" s="57"/>
    </row>
    <row r="207" spans="6:6" x14ac:dyDescent="0.35">
      <c r="F207" s="57"/>
    </row>
    <row r="208" spans="6:6" x14ac:dyDescent="0.35">
      <c r="F208" s="57"/>
    </row>
    <row r="209" spans="6:6" x14ac:dyDescent="0.35">
      <c r="F209" s="57"/>
    </row>
    <row r="210" spans="6:6" x14ac:dyDescent="0.35">
      <c r="F210" s="57"/>
    </row>
    <row r="211" spans="6:6" x14ac:dyDescent="0.35">
      <c r="F211" s="57"/>
    </row>
    <row r="212" spans="6:6" x14ac:dyDescent="0.35">
      <c r="F212" s="57"/>
    </row>
    <row r="213" spans="6:6" x14ac:dyDescent="0.35">
      <c r="F213" s="57"/>
    </row>
    <row r="214" spans="6:6" x14ac:dyDescent="0.35">
      <c r="F214" s="57"/>
    </row>
    <row r="215" spans="6:6" x14ac:dyDescent="0.35">
      <c r="F215" s="57"/>
    </row>
    <row r="216" spans="6:6" x14ac:dyDescent="0.35">
      <c r="F216" s="57"/>
    </row>
    <row r="217" spans="6:6" x14ac:dyDescent="0.35">
      <c r="F217" s="57"/>
    </row>
    <row r="218" spans="6:6" x14ac:dyDescent="0.35">
      <c r="F218" s="57"/>
    </row>
    <row r="219" spans="6:6" x14ac:dyDescent="0.35">
      <c r="F219" s="57"/>
    </row>
    <row r="220" spans="6:6" x14ac:dyDescent="0.35">
      <c r="F220" s="57"/>
    </row>
    <row r="221" spans="6:6" x14ac:dyDescent="0.35">
      <c r="F221" s="57"/>
    </row>
    <row r="222" spans="6:6" x14ac:dyDescent="0.35">
      <c r="F222" s="57"/>
    </row>
    <row r="223" spans="6:6" x14ac:dyDescent="0.35">
      <c r="F223" s="57"/>
    </row>
    <row r="224" spans="6:6" x14ac:dyDescent="0.35">
      <c r="F224" s="57"/>
    </row>
    <row r="225" spans="6:6" x14ac:dyDescent="0.35">
      <c r="F225" s="57"/>
    </row>
    <row r="226" spans="6:6" x14ac:dyDescent="0.35">
      <c r="F226" s="57"/>
    </row>
    <row r="227" spans="6:6" x14ac:dyDescent="0.35">
      <c r="F227" s="57"/>
    </row>
    <row r="228" spans="6:6" x14ac:dyDescent="0.35">
      <c r="F228" s="57"/>
    </row>
    <row r="229" spans="6:6" x14ac:dyDescent="0.35">
      <c r="F229" s="57"/>
    </row>
    <row r="230" spans="6:6" x14ac:dyDescent="0.35">
      <c r="F230" s="57"/>
    </row>
    <row r="231" spans="6:6" x14ac:dyDescent="0.35">
      <c r="F231" s="57"/>
    </row>
    <row r="232" spans="6:6" x14ac:dyDescent="0.35">
      <c r="F232" s="57"/>
    </row>
    <row r="233" spans="6:6" x14ac:dyDescent="0.35">
      <c r="F233" s="57"/>
    </row>
    <row r="234" spans="6:6" x14ac:dyDescent="0.35">
      <c r="F234" s="57"/>
    </row>
    <row r="235" spans="6:6" x14ac:dyDescent="0.35">
      <c r="F235" s="57"/>
    </row>
    <row r="236" spans="6:6" x14ac:dyDescent="0.35">
      <c r="F236" s="57"/>
    </row>
    <row r="237" spans="6:6" x14ac:dyDescent="0.35">
      <c r="F237" s="57"/>
    </row>
    <row r="238" spans="6:6" x14ac:dyDescent="0.35">
      <c r="F238" s="57"/>
    </row>
    <row r="239" spans="6:6" x14ac:dyDescent="0.35">
      <c r="F239" s="57"/>
    </row>
    <row r="240" spans="6:6" x14ac:dyDescent="0.35">
      <c r="F240" s="57"/>
    </row>
    <row r="241" spans="6:6" x14ac:dyDescent="0.35">
      <c r="F241" s="57"/>
    </row>
    <row r="242" spans="6:6" x14ac:dyDescent="0.35">
      <c r="F242" s="57"/>
    </row>
    <row r="243" spans="6:6" x14ac:dyDescent="0.35">
      <c r="F243" s="57"/>
    </row>
    <row r="244" spans="6:6" x14ac:dyDescent="0.35">
      <c r="F244" s="57"/>
    </row>
    <row r="245" spans="6:6" x14ac:dyDescent="0.35">
      <c r="F245" s="57"/>
    </row>
    <row r="246" spans="6:6" x14ac:dyDescent="0.35">
      <c r="F246" s="57"/>
    </row>
    <row r="247" spans="6:6" x14ac:dyDescent="0.35">
      <c r="F247" s="57"/>
    </row>
    <row r="248" spans="6:6" x14ac:dyDescent="0.35">
      <c r="F248" s="57"/>
    </row>
    <row r="249" spans="6:6" x14ac:dyDescent="0.35">
      <c r="F249" s="57"/>
    </row>
    <row r="250" spans="6:6" x14ac:dyDescent="0.35">
      <c r="F250" s="57"/>
    </row>
    <row r="251" spans="6:6" x14ac:dyDescent="0.35">
      <c r="F251" s="57"/>
    </row>
    <row r="252" spans="6:6" x14ac:dyDescent="0.35">
      <c r="F252" s="57"/>
    </row>
    <row r="253" spans="6:6" x14ac:dyDescent="0.35">
      <c r="F253" s="57"/>
    </row>
    <row r="254" spans="6:6" x14ac:dyDescent="0.35">
      <c r="F254" s="57"/>
    </row>
    <row r="255" spans="6:6" x14ac:dyDescent="0.35">
      <c r="F255" s="57"/>
    </row>
    <row r="256" spans="6:6" x14ac:dyDescent="0.35">
      <c r="F256" s="57"/>
    </row>
    <row r="257" spans="6:6" x14ac:dyDescent="0.35">
      <c r="F257" s="57"/>
    </row>
    <row r="258" spans="6:6" x14ac:dyDescent="0.35">
      <c r="F258" s="57"/>
    </row>
    <row r="259" spans="6:6" x14ac:dyDescent="0.35">
      <c r="F259" s="57"/>
    </row>
    <row r="260" spans="6:6" x14ac:dyDescent="0.35">
      <c r="F260" s="57"/>
    </row>
    <row r="261" spans="6:6" x14ac:dyDescent="0.35">
      <c r="F261" s="57"/>
    </row>
    <row r="262" spans="6:6" x14ac:dyDescent="0.35">
      <c r="F262" s="57"/>
    </row>
    <row r="263" spans="6:6" x14ac:dyDescent="0.35">
      <c r="F263" s="57"/>
    </row>
    <row r="264" spans="6:6" x14ac:dyDescent="0.35">
      <c r="F264" s="57"/>
    </row>
    <row r="265" spans="6:6" x14ac:dyDescent="0.35">
      <c r="F265" s="57"/>
    </row>
    <row r="266" spans="6:6" x14ac:dyDescent="0.35">
      <c r="F266" s="57"/>
    </row>
    <row r="267" spans="6:6" x14ac:dyDescent="0.35">
      <c r="F267" s="57"/>
    </row>
    <row r="268" spans="6:6" x14ac:dyDescent="0.35">
      <c r="F268" s="57"/>
    </row>
    <row r="269" spans="6:6" x14ac:dyDescent="0.35">
      <c r="F269" s="57"/>
    </row>
    <row r="270" spans="6:6" x14ac:dyDescent="0.35">
      <c r="F270" s="57"/>
    </row>
    <row r="271" spans="6:6" x14ac:dyDescent="0.35">
      <c r="F271" s="57"/>
    </row>
    <row r="272" spans="6:6" x14ac:dyDescent="0.35">
      <c r="F272" s="57"/>
    </row>
    <row r="273" spans="6:6" x14ac:dyDescent="0.35">
      <c r="F273" s="57"/>
    </row>
    <row r="274" spans="6:6" x14ac:dyDescent="0.35">
      <c r="F274" s="57"/>
    </row>
    <row r="275" spans="6:6" x14ac:dyDescent="0.35">
      <c r="F275" s="57"/>
    </row>
    <row r="276" spans="6:6" x14ac:dyDescent="0.35">
      <c r="F276" s="57"/>
    </row>
    <row r="277" spans="6:6" x14ac:dyDescent="0.35">
      <c r="F277" s="57"/>
    </row>
    <row r="278" spans="6:6" x14ac:dyDescent="0.35">
      <c r="F278" s="57"/>
    </row>
    <row r="279" spans="6:6" x14ac:dyDescent="0.35">
      <c r="F279" s="57"/>
    </row>
    <row r="280" spans="6:6" x14ac:dyDescent="0.35">
      <c r="F280" s="57"/>
    </row>
    <row r="281" spans="6:6" x14ac:dyDescent="0.35">
      <c r="F281" s="57"/>
    </row>
    <row r="282" spans="6:6" x14ac:dyDescent="0.35">
      <c r="F282" s="57"/>
    </row>
  </sheetData>
  <sheetProtection formatCells="0" formatColumns="0" formatRows="0" insertRows="0" insertHyperlinks="0" deleteRows="0" selectLockedCells="1" sort="0" autoFilter="0" pivotTables="0"/>
  <dataConsolidate/>
  <mergeCells count="10">
    <mergeCell ref="M7:M8"/>
    <mergeCell ref="N7:N8"/>
    <mergeCell ref="O7:Q7"/>
    <mergeCell ref="R7:R8"/>
    <mergeCell ref="I7:L7"/>
    <mergeCell ref="C2:D3"/>
    <mergeCell ref="E2:F2"/>
    <mergeCell ref="G2:G3"/>
    <mergeCell ref="B6:D6"/>
    <mergeCell ref="B7:G7"/>
  </mergeCells>
  <conditionalFormatting sqref="Q7:Q8">
    <cfRule type="cellIs" dxfId="9" priority="7" operator="equal">
      <formula>#REF!</formula>
    </cfRule>
    <cfRule type="cellIs" dxfId="8" priority="8" operator="equal">
      <formula>#REF!</formula>
    </cfRule>
    <cfRule type="cellIs" dxfId="7" priority="9" operator="equal">
      <formula>#REF!</formula>
    </cfRule>
    <cfRule type="cellIs" dxfId="6" priority="10" operator="equal">
      <formula>#REF!</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5" operator="equal" id="{80A4C650-FAB9-4381-9288-48CC647065B3}">
            <xm:f>'Accreditation Criteria'!$A$21</xm:f>
            <x14:dxf>
              <font>
                <color rgb="FF006100"/>
              </font>
              <fill>
                <patternFill>
                  <bgColor rgb="FFC6EFCE"/>
                </patternFill>
              </fill>
            </x14:dxf>
          </x14:cfRule>
          <x14:cfRule type="cellIs" priority="6" operator="equal" id="{4701CEE4-0BEE-4635-AC58-28DCDD51F803}">
            <xm:f>'Accreditation Criteria'!$A$20</xm:f>
            <x14:dxf>
              <font>
                <color rgb="FF9C0006"/>
              </font>
              <fill>
                <patternFill>
                  <bgColor rgb="FFFFC7CE"/>
                </patternFill>
              </fill>
            </x14:dxf>
          </x14:cfRule>
          <xm:sqref>B21:R62 B1:G1048576</xm:sqref>
        </x14:conditionalFormatting>
        <x14:conditionalFormatting xmlns:xm="http://schemas.microsoft.com/office/excel/2006/main">
          <x14:cfRule type="cellIs" priority="1" operator="equal" id="{C55C0DDE-E434-43E4-B30C-356FC4607D9E}">
            <xm:f>'Accreditation Criteria'!$A$79</xm:f>
            <x14:dxf>
              <font>
                <color rgb="FF9C6500"/>
              </font>
              <fill>
                <patternFill>
                  <bgColor rgb="FFFFEB9C"/>
                </patternFill>
              </fill>
            </x14:dxf>
          </x14:cfRule>
          <x14:cfRule type="cellIs" priority="2" operator="equal" id="{8A5FCC1C-B2FD-4240-BDDE-19B246844547}">
            <xm:f>'Accreditation Criteria'!$A$78</xm:f>
            <x14:dxf>
              <font>
                <color rgb="FF006100"/>
              </font>
              <fill>
                <patternFill>
                  <bgColor rgb="FFC6EFCE"/>
                </patternFill>
              </fill>
            </x14:dxf>
          </x14:cfRule>
          <x14:cfRule type="cellIs" priority="3" operator="equal" id="{05AF632B-C720-40BE-8030-0F8A621C65BC}">
            <xm:f>'Accreditation Criteria'!$A$77</xm:f>
            <x14:dxf>
              <font>
                <color rgb="FF9C0006"/>
              </font>
              <fill>
                <patternFill>
                  <bgColor rgb="FFFFC7CE"/>
                </patternFill>
              </fill>
            </x14:dxf>
          </x14:cfRule>
          <x14:cfRule type="cellIs" priority="4" operator="equal" id="{032BC390-EE0E-4C1B-B0FE-1586ABB11428}">
            <xm:f>'Accreditation Criteria'!$A$76</xm:f>
            <x14:dxf>
              <font>
                <color rgb="FF006100"/>
              </font>
              <fill>
                <patternFill>
                  <bgColor rgb="FFC6EFCE"/>
                </patternFill>
              </fill>
            </x14:dxf>
          </x14:cfRule>
          <xm:sqref>O1:Q1048576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'Accreditation Criteria'!$A$4:$A$9</xm:f>
          </x14:formula1>
          <xm:sqref>E6</xm:sqref>
        </x14:dataValidation>
        <x14:dataValidation type="list" allowBlank="1" showInputMessage="1" showErrorMessage="1">
          <x14:formula1>
            <xm:f>'Accreditation Criteria'!$A$20:$A$21</xm:f>
          </x14:formula1>
          <xm:sqref>G9:G18</xm:sqref>
        </x14:dataValidation>
        <x14:dataValidation type="list" allowBlank="1" showInputMessage="1" showErrorMessage="1">
          <x14:formula1>
            <xm:f>'Accreditation Criteria'!$A$25:$A$26</xm:f>
          </x14:formula1>
          <xm:sqref>H9:H18</xm:sqref>
        </x14:dataValidation>
        <x14:dataValidation type="list" allowBlank="1" showInputMessage="1" showErrorMessage="1">
          <x14:formula1>
            <xm:f>'Accreditation Criteria'!$A$76:$A$79</xm:f>
          </x14:formula1>
          <xm:sqref>Q9:Q18</xm:sqref>
        </x14:dataValidation>
        <x14:dataValidation type="list" allowBlank="1" showInputMessage="1" showErrorMessage="1">
          <x14:formula1>
            <xm:f>'General Info'!$C$10:$C$13</xm:f>
          </x14:formula1>
          <xm:sqref>D9:D18</xm:sqref>
        </x14:dataValidation>
        <x14:dataValidation type="list" allowBlank="1" showInputMessage="1" showErrorMessage="1">
          <x14:formula1>
            <xm:f>'Accreditation Criteria'!$C$4:$C$74</xm:f>
          </x14:formula1>
          <xm:sqref>F9:F282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
  <sheetViews>
    <sheetView workbookViewId="0">
      <selection activeCell="C2" sqref="C2:E2"/>
    </sheetView>
  </sheetViews>
  <sheetFormatPr defaultRowHeight="14.5" x14ac:dyDescent="0.35"/>
  <cols>
    <col min="1" max="1" width="3" customWidth="1"/>
    <col min="2" max="2" width="28" customWidth="1"/>
    <col min="3" max="3" width="20.453125" customWidth="1"/>
    <col min="4" max="4" width="12" customWidth="1"/>
    <col min="5" max="5" width="19.453125" customWidth="1"/>
    <col min="6" max="6" width="16.7265625" customWidth="1"/>
  </cols>
  <sheetData>
    <row r="1" spans="2:6" ht="31.5" customHeight="1" thickBot="1" x14ac:dyDescent="0.4">
      <c r="B1" s="130"/>
      <c r="C1" s="138" t="s">
        <v>1</v>
      </c>
      <c r="D1" s="139"/>
      <c r="E1" s="140"/>
      <c r="F1" s="122" t="s">
        <v>0</v>
      </c>
    </row>
    <row r="2" spans="2:6" ht="17.5" customHeight="1" thickBot="1" x14ac:dyDescent="0.4">
      <c r="B2" s="123"/>
      <c r="C2" s="77" t="s">
        <v>362</v>
      </c>
      <c r="D2" s="157" t="s">
        <v>361</v>
      </c>
      <c r="E2" s="158"/>
      <c r="F2" s="123"/>
    </row>
    <row r="5" spans="2:6" ht="30" customHeight="1" x14ac:dyDescent="0.35">
      <c r="B5" s="131" t="s">
        <v>264</v>
      </c>
      <c r="C5" s="131"/>
      <c r="D5" s="131"/>
      <c r="E5" s="131"/>
    </row>
    <row r="6" spans="2:6" ht="28.5" customHeight="1" x14ac:dyDescent="0.35">
      <c r="B6" s="25" t="s">
        <v>245</v>
      </c>
      <c r="C6" s="127"/>
      <c r="D6" s="128"/>
      <c r="E6" s="129"/>
    </row>
    <row r="7" spans="2:6" ht="38.25" customHeight="1" x14ac:dyDescent="0.35">
      <c r="B7" s="25" t="s">
        <v>251</v>
      </c>
      <c r="C7" s="127"/>
      <c r="D7" s="128"/>
      <c r="E7" s="129"/>
    </row>
    <row r="8" spans="2:6" ht="38.25" customHeight="1" x14ac:dyDescent="0.35">
      <c r="B8" s="25" t="s">
        <v>266</v>
      </c>
      <c r="C8" s="132"/>
      <c r="D8" s="133"/>
      <c r="E8" s="134"/>
    </row>
    <row r="9" spans="2:6" ht="35.25" customHeight="1" x14ac:dyDescent="0.35">
      <c r="B9" s="25" t="s">
        <v>242</v>
      </c>
      <c r="C9" s="41">
        <f>COUNTIF('Assessment Findings'!G$9:G$100,"NC")</f>
        <v>2</v>
      </c>
      <c r="D9" s="25" t="s">
        <v>244</v>
      </c>
      <c r="E9" s="42">
        <f>COUNTIF('Assessment Findings'!G$9:G$100,"Observation")</f>
        <v>1</v>
      </c>
    </row>
    <row r="10" spans="2:6" ht="27" customHeight="1" x14ac:dyDescent="0.35">
      <c r="B10" s="25" t="s">
        <v>233</v>
      </c>
      <c r="C10" s="135"/>
      <c r="D10" s="136"/>
      <c r="E10" s="137"/>
    </row>
    <row r="11" spans="2:6" ht="21" customHeight="1" x14ac:dyDescent="0.35">
      <c r="B11" s="26" t="s">
        <v>241</v>
      </c>
      <c r="C11" s="124"/>
      <c r="D11" s="125"/>
      <c r="E11" s="126"/>
    </row>
  </sheetData>
  <sheetProtection formatCells="0" formatColumns="0" formatRows="0" insertRows="0" insertHyperlinks="0" deleteRows="0" selectLockedCells="1" sort="0" autoFilter="0" pivotTables="0"/>
  <mergeCells count="10">
    <mergeCell ref="F1:F2"/>
    <mergeCell ref="C11:E11"/>
    <mergeCell ref="C7:E7"/>
    <mergeCell ref="C6:E6"/>
    <mergeCell ref="B1:B2"/>
    <mergeCell ref="B5:E5"/>
    <mergeCell ref="C8:E8"/>
    <mergeCell ref="C10:E10"/>
    <mergeCell ref="C1:E1"/>
    <mergeCell ref="D2:E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'Accreditation Criteria'!$A$63:$A$72</xm:f>
          </x14:formula1>
          <xm:sqref>C6:D6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4"/>
  <sheetViews>
    <sheetView tabSelected="1" workbookViewId="0">
      <selection activeCell="D3" sqref="D3"/>
    </sheetView>
  </sheetViews>
  <sheetFormatPr defaultRowHeight="14.5" x14ac:dyDescent="0.35"/>
  <cols>
    <col min="1" max="1" width="3" customWidth="1"/>
    <col min="2" max="2" width="23.453125" customWidth="1"/>
    <col min="3" max="3" width="21.26953125" customWidth="1"/>
    <col min="4" max="4" width="42.08984375" customWidth="1"/>
    <col min="5" max="5" width="20.26953125" customWidth="1"/>
  </cols>
  <sheetData>
    <row r="1" spans="2:5" ht="31.5" customHeight="1" thickBot="1" x14ac:dyDescent="0.4">
      <c r="B1" s="130"/>
      <c r="C1" s="155" t="s">
        <v>1</v>
      </c>
      <c r="D1" s="156"/>
      <c r="E1" s="146" t="s">
        <v>0</v>
      </c>
    </row>
    <row r="2" spans="2:5" ht="21" customHeight="1" thickBot="1" x14ac:dyDescent="0.4">
      <c r="B2" s="123"/>
      <c r="C2" s="159" t="s">
        <v>362</v>
      </c>
      <c r="D2" s="22" t="s">
        <v>361</v>
      </c>
      <c r="E2" s="147"/>
    </row>
    <row r="5" spans="2:5" ht="30" customHeight="1" x14ac:dyDescent="0.35">
      <c r="B5" s="154" t="s">
        <v>267</v>
      </c>
      <c r="C5" s="154"/>
      <c r="D5" s="154"/>
    </row>
    <row r="6" spans="2:5" ht="30.75" customHeight="1" x14ac:dyDescent="0.35">
      <c r="B6" s="25" t="s">
        <v>230</v>
      </c>
      <c r="C6" s="148"/>
      <c r="D6" s="149"/>
    </row>
    <row r="7" spans="2:5" ht="28.5" customHeight="1" x14ac:dyDescent="0.35">
      <c r="B7" s="25" t="s">
        <v>232</v>
      </c>
      <c r="C7" s="148"/>
      <c r="D7" s="149"/>
    </row>
    <row r="8" spans="2:5" ht="23.25" customHeight="1" x14ac:dyDescent="0.35">
      <c r="B8" s="25" t="s">
        <v>246</v>
      </c>
      <c r="C8" s="148"/>
      <c r="D8" s="149"/>
    </row>
    <row r="9" spans="2:5" ht="53.25" customHeight="1" x14ac:dyDescent="0.35">
      <c r="B9" s="25" t="s">
        <v>268</v>
      </c>
      <c r="C9" s="148"/>
      <c r="D9" s="149"/>
    </row>
    <row r="10" spans="2:5" ht="39.75" customHeight="1" x14ac:dyDescent="0.35">
      <c r="B10" s="25" t="s">
        <v>247</v>
      </c>
      <c r="C10" s="152"/>
      <c r="D10" s="153"/>
    </row>
    <row r="11" spans="2:5" ht="21.75" customHeight="1" x14ac:dyDescent="0.35">
      <c r="B11" s="25" t="s">
        <v>233</v>
      </c>
      <c r="C11" s="152"/>
      <c r="D11" s="153"/>
    </row>
    <row r="12" spans="2:5" ht="22.5" customHeight="1" x14ac:dyDescent="0.35">
      <c r="B12" s="26" t="s">
        <v>231</v>
      </c>
      <c r="C12" s="150"/>
      <c r="D12" s="151"/>
    </row>
    <row r="14" spans="2:5" x14ac:dyDescent="0.35">
      <c r="B14" s="145" t="s">
        <v>357</v>
      </c>
      <c r="C14" s="145"/>
      <c r="D14" s="145"/>
    </row>
    <row r="15" spans="2:5" x14ac:dyDescent="0.35">
      <c r="B15" s="71" t="s">
        <v>355</v>
      </c>
      <c r="C15" s="141" t="s">
        <v>356</v>
      </c>
      <c r="D15" s="142"/>
    </row>
    <row r="16" spans="2:5" x14ac:dyDescent="0.35">
      <c r="B16" s="70"/>
      <c r="C16" s="143"/>
      <c r="D16" s="144"/>
    </row>
    <row r="17" spans="2:4" x14ac:dyDescent="0.35">
      <c r="B17" s="70"/>
      <c r="C17" s="143"/>
      <c r="D17" s="144"/>
    </row>
    <row r="53" spans="7:7" x14ac:dyDescent="0.35">
      <c r="G53" t="s">
        <v>219</v>
      </c>
    </row>
    <row r="54" spans="7:7" x14ac:dyDescent="0.35">
      <c r="G54" t="s">
        <v>220</v>
      </c>
    </row>
  </sheetData>
  <sheetProtection formatCells="0" formatColumns="0" formatRows="0" insertColumns="0" insertRows="0" insertHyperlinks="0" selectLockedCells="1" sort="0" autoFilter="0" pivotTables="0"/>
  <mergeCells count="15">
    <mergeCell ref="C15:D15"/>
    <mergeCell ref="C16:D16"/>
    <mergeCell ref="C17:D17"/>
    <mergeCell ref="B14:D14"/>
    <mergeCell ref="E1:E2"/>
    <mergeCell ref="C9:D9"/>
    <mergeCell ref="C12:D12"/>
    <mergeCell ref="B1:B2"/>
    <mergeCell ref="C11:D11"/>
    <mergeCell ref="C10:D10"/>
    <mergeCell ref="B5:D5"/>
    <mergeCell ref="C8:D8"/>
    <mergeCell ref="C6:D6"/>
    <mergeCell ref="C7:D7"/>
    <mergeCell ref="C1:D1"/>
  </mergeCells>
  <dataValidations count="1">
    <dataValidation type="list" allowBlank="1" showInputMessage="1" showErrorMessage="1" sqref="C10:D10 C8">
      <formula1>$G$53:$G$54</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'Accreditation Criteria'!$A$63:$A$72</xm:f>
          </x14:formula1>
          <xm:sqref>C6:D6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opLeftCell="C1" zoomScale="55" zoomScaleNormal="55" workbookViewId="0">
      <selection activeCell="C1" sqref="C1"/>
    </sheetView>
  </sheetViews>
  <sheetFormatPr defaultRowHeight="14.5" x14ac:dyDescent="0.35"/>
  <cols>
    <col min="1" max="1" width="39.54296875" customWidth="1"/>
    <col min="2" max="2" width="4.7265625" style="12" customWidth="1"/>
    <col min="3" max="3" width="51.7265625" style="15" customWidth="1"/>
    <col min="4" max="4" width="9.08984375" style="12" customWidth="1"/>
    <col min="5" max="5" width="60.08984375" customWidth="1"/>
    <col min="6" max="6" width="63.90625" customWidth="1"/>
    <col min="7" max="7" width="50.08984375" customWidth="1"/>
    <col min="8" max="8" width="57" customWidth="1"/>
    <col min="9" max="9" width="53.26953125" customWidth="1"/>
    <col min="10" max="10" width="53.6328125" customWidth="1"/>
    <col min="12" max="12" width="36.08984375" customWidth="1"/>
  </cols>
  <sheetData>
    <row r="1" spans="1:10" x14ac:dyDescent="0.35">
      <c r="C1" s="14">
        <f>VLOOKUP('Assessment Findings'!E6,'Accreditation Criteria'!A4:B13,2,FALSE)</f>
        <v>2</v>
      </c>
    </row>
    <row r="2" spans="1:10" x14ac:dyDescent="0.35">
      <c r="E2" s="12"/>
      <c r="F2" s="12"/>
      <c r="G2" s="12"/>
      <c r="H2" s="12"/>
      <c r="I2" s="12"/>
      <c r="J2" s="12"/>
    </row>
    <row r="3" spans="1:10" ht="29.25" customHeight="1" x14ac:dyDescent="0.35">
      <c r="A3" s="16" t="s">
        <v>209</v>
      </c>
      <c r="B3" s="18" t="s">
        <v>234</v>
      </c>
      <c r="E3" s="2" t="s">
        <v>28</v>
      </c>
      <c r="F3" s="4" t="s">
        <v>29</v>
      </c>
      <c r="G3" s="5" t="s">
        <v>155</v>
      </c>
      <c r="H3" s="7" t="s">
        <v>183</v>
      </c>
      <c r="I3" s="3" t="s">
        <v>184</v>
      </c>
      <c r="J3" s="6" t="s">
        <v>130</v>
      </c>
    </row>
    <row r="4" spans="1:10" x14ac:dyDescent="0.35">
      <c r="A4" s="17" t="s">
        <v>28</v>
      </c>
      <c r="B4" s="11">
        <v>1</v>
      </c>
      <c r="C4" s="15" t="str">
        <f t="shared" ref="C4:C61" si="0">VLOOKUP(D4,$D$4:$J$75,$C$1+1,FALSE)</f>
        <v>4.1 Impartiality</v>
      </c>
      <c r="D4" s="12">
        <v>1</v>
      </c>
      <c r="E4" s="1" t="s">
        <v>30</v>
      </c>
      <c r="F4" s="1" t="s">
        <v>85</v>
      </c>
      <c r="G4" t="s">
        <v>131</v>
      </c>
      <c r="H4" s="1" t="s">
        <v>156</v>
      </c>
      <c r="I4" s="1" t="s">
        <v>185</v>
      </c>
      <c r="J4" s="13" t="s">
        <v>282</v>
      </c>
    </row>
    <row r="5" spans="1:10" x14ac:dyDescent="0.35">
      <c r="A5" s="17" t="s">
        <v>210</v>
      </c>
      <c r="B5" s="11">
        <v>2</v>
      </c>
      <c r="C5" s="15" t="str">
        <f t="shared" si="0"/>
        <v>4.2 Confidentiality</v>
      </c>
      <c r="D5" s="12">
        <v>2</v>
      </c>
      <c r="E5" s="1" t="s">
        <v>31</v>
      </c>
      <c r="F5" s="1" t="s">
        <v>86</v>
      </c>
      <c r="G5" t="s">
        <v>132</v>
      </c>
      <c r="H5" s="1" t="s">
        <v>157</v>
      </c>
      <c r="I5" s="1" t="s">
        <v>186</v>
      </c>
      <c r="J5" s="13" t="s">
        <v>283</v>
      </c>
    </row>
    <row r="6" spans="1:10" x14ac:dyDescent="0.35">
      <c r="A6" s="17" t="s">
        <v>155</v>
      </c>
      <c r="B6" s="11">
        <v>3</v>
      </c>
      <c r="C6" s="15" t="str">
        <f t="shared" si="0"/>
        <v>5 Structural requirements</v>
      </c>
      <c r="D6" s="12">
        <v>3</v>
      </c>
      <c r="E6" s="1" t="s">
        <v>32</v>
      </c>
      <c r="F6" s="1" t="s">
        <v>87</v>
      </c>
      <c r="G6" t="s">
        <v>133</v>
      </c>
      <c r="H6" s="1" t="s">
        <v>158</v>
      </c>
      <c r="I6" s="1" t="s">
        <v>187</v>
      </c>
      <c r="J6" s="13" t="s">
        <v>284</v>
      </c>
    </row>
    <row r="7" spans="1:10" x14ac:dyDescent="0.35">
      <c r="A7" s="17" t="s">
        <v>183</v>
      </c>
      <c r="B7" s="11">
        <v>4</v>
      </c>
      <c r="C7" s="15" t="str">
        <f t="shared" si="0"/>
        <v>6 Resource requirements</v>
      </c>
      <c r="D7" s="12">
        <v>4</v>
      </c>
      <c r="E7" s="1" t="s">
        <v>33</v>
      </c>
      <c r="F7" s="1" t="s">
        <v>88</v>
      </c>
      <c r="G7" t="s">
        <v>134</v>
      </c>
      <c r="H7" s="1" t="s">
        <v>159</v>
      </c>
      <c r="I7" s="1" t="s">
        <v>188</v>
      </c>
      <c r="J7" s="13" t="s">
        <v>285</v>
      </c>
    </row>
    <row r="8" spans="1:10" x14ac:dyDescent="0.35">
      <c r="A8" s="17" t="s">
        <v>211</v>
      </c>
      <c r="B8" s="11">
        <v>5</v>
      </c>
      <c r="C8" s="15" t="str">
        <f t="shared" si="0"/>
        <v>6.1 General</v>
      </c>
      <c r="D8" s="12">
        <v>5</v>
      </c>
      <c r="E8" s="1" t="s">
        <v>34</v>
      </c>
      <c r="F8" s="1" t="s">
        <v>89</v>
      </c>
      <c r="G8" t="s">
        <v>135</v>
      </c>
      <c r="H8" s="1" t="s">
        <v>160</v>
      </c>
      <c r="I8" s="1" t="s">
        <v>189</v>
      </c>
      <c r="J8" s="13" t="s">
        <v>286</v>
      </c>
    </row>
    <row r="9" spans="1:10" x14ac:dyDescent="0.35">
      <c r="A9" s="17" t="s">
        <v>212</v>
      </c>
      <c r="B9" s="11">
        <v>6</v>
      </c>
      <c r="C9" s="15" t="str">
        <f t="shared" si="0"/>
        <v>6.2 Personnel</v>
      </c>
      <c r="D9" s="12">
        <v>6</v>
      </c>
      <c r="E9" s="1" t="s">
        <v>35</v>
      </c>
      <c r="F9" s="1" t="s">
        <v>90</v>
      </c>
      <c r="G9" t="s">
        <v>136</v>
      </c>
      <c r="H9" s="1" t="s">
        <v>161</v>
      </c>
      <c r="I9" s="1" t="s">
        <v>190</v>
      </c>
      <c r="J9" s="13" t="s">
        <v>287</v>
      </c>
    </row>
    <row r="10" spans="1:10" x14ac:dyDescent="0.35">
      <c r="A10" s="17"/>
      <c r="B10" s="11">
        <v>7</v>
      </c>
      <c r="C10" s="15" t="str">
        <f t="shared" si="0"/>
        <v>6.3 Facilities and environmental conditions</v>
      </c>
      <c r="D10" s="12">
        <v>7</v>
      </c>
      <c r="E10" s="1" t="s">
        <v>36</v>
      </c>
      <c r="F10" s="1" t="s">
        <v>91</v>
      </c>
      <c r="G10" t="s">
        <v>137</v>
      </c>
      <c r="H10" s="1" t="s">
        <v>133</v>
      </c>
      <c r="I10" s="1" t="s">
        <v>191</v>
      </c>
      <c r="J10" s="13" t="s">
        <v>288</v>
      </c>
    </row>
    <row r="11" spans="1:10" x14ac:dyDescent="0.35">
      <c r="A11" s="1"/>
      <c r="B11" s="11">
        <v>8</v>
      </c>
      <c r="C11" s="15" t="str">
        <f t="shared" si="0"/>
        <v>6.4 Equipment</v>
      </c>
      <c r="D11" s="12">
        <v>8</v>
      </c>
      <c r="E11" s="1" t="s">
        <v>37</v>
      </c>
      <c r="F11" s="1" t="s">
        <v>92</v>
      </c>
      <c r="G11" t="s">
        <v>138</v>
      </c>
      <c r="H11" s="1" t="s">
        <v>162</v>
      </c>
      <c r="I11" s="1" t="s">
        <v>192</v>
      </c>
      <c r="J11" s="13" t="s">
        <v>289</v>
      </c>
    </row>
    <row r="12" spans="1:10" x14ac:dyDescent="0.35">
      <c r="A12" s="1"/>
      <c r="B12" s="11">
        <v>9</v>
      </c>
      <c r="C12" s="15" t="str">
        <f t="shared" si="0"/>
        <v>6.5 Metrological traceability</v>
      </c>
      <c r="D12" s="12">
        <v>9</v>
      </c>
      <c r="E12" s="1" t="s">
        <v>38</v>
      </c>
      <c r="F12" s="1" t="s">
        <v>93</v>
      </c>
      <c r="G12" t="s">
        <v>139</v>
      </c>
      <c r="H12" s="1" t="s">
        <v>163</v>
      </c>
      <c r="I12" s="1" t="s">
        <v>193</v>
      </c>
      <c r="J12" s="13" t="s">
        <v>290</v>
      </c>
    </row>
    <row r="13" spans="1:10" x14ac:dyDescent="0.35">
      <c r="A13" s="1"/>
      <c r="B13" s="11">
        <v>10</v>
      </c>
      <c r="C13" s="15" t="str">
        <f t="shared" si="0"/>
        <v>6.6 Externally provided products and services</v>
      </c>
      <c r="D13" s="12">
        <v>10</v>
      </c>
      <c r="E13" s="1" t="s">
        <v>39</v>
      </c>
      <c r="F13" s="1" t="s">
        <v>94</v>
      </c>
      <c r="G13" t="s">
        <v>140</v>
      </c>
      <c r="H13" s="1" t="s">
        <v>136</v>
      </c>
      <c r="I13" s="1" t="s">
        <v>194</v>
      </c>
      <c r="J13" s="13" t="s">
        <v>291</v>
      </c>
    </row>
    <row r="14" spans="1:10" x14ac:dyDescent="0.35">
      <c r="C14" s="15" t="str">
        <f t="shared" si="0"/>
        <v>7 Process requirements</v>
      </c>
      <c r="D14" s="12">
        <v>11</v>
      </c>
      <c r="E14" s="1" t="s">
        <v>40</v>
      </c>
      <c r="F14" s="1" t="s">
        <v>95</v>
      </c>
      <c r="G14" t="s">
        <v>141</v>
      </c>
      <c r="H14" s="1" t="s">
        <v>164</v>
      </c>
      <c r="I14" s="1" t="s">
        <v>195</v>
      </c>
      <c r="J14" s="13" t="s">
        <v>292</v>
      </c>
    </row>
    <row r="15" spans="1:10" x14ac:dyDescent="0.35">
      <c r="C15" s="15" t="str">
        <f t="shared" si="0"/>
        <v>7.1 Review of requests, tenders and contracts</v>
      </c>
      <c r="D15" s="12">
        <v>12</v>
      </c>
      <c r="E15" s="1" t="s">
        <v>41</v>
      </c>
      <c r="F15" s="1" t="s">
        <v>96</v>
      </c>
      <c r="G15" t="s">
        <v>142</v>
      </c>
      <c r="H15" s="1" t="s">
        <v>165</v>
      </c>
      <c r="I15" s="1" t="s">
        <v>196</v>
      </c>
      <c r="J15" s="13" t="s">
        <v>293</v>
      </c>
    </row>
    <row r="16" spans="1:10" x14ac:dyDescent="0.35">
      <c r="C16" s="15" t="str">
        <f t="shared" si="0"/>
        <v>7.2 Selection, verification and validation of methods</v>
      </c>
      <c r="D16" s="12">
        <v>13</v>
      </c>
      <c r="E16" s="1" t="s">
        <v>42</v>
      </c>
      <c r="F16" s="1" t="s">
        <v>97</v>
      </c>
      <c r="G16" t="s">
        <v>143</v>
      </c>
      <c r="H16" s="1" t="s">
        <v>140</v>
      </c>
      <c r="I16" s="1" t="s">
        <v>50</v>
      </c>
      <c r="J16" s="13" t="s">
        <v>294</v>
      </c>
    </row>
    <row r="17" spans="1:10" x14ac:dyDescent="0.35">
      <c r="C17" s="15" t="str">
        <f t="shared" si="0"/>
        <v>7.2.1 Selection and verification of methods.</v>
      </c>
      <c r="D17" s="12">
        <v>14</v>
      </c>
      <c r="E17" s="1" t="s">
        <v>43</v>
      </c>
      <c r="F17" s="1" t="s">
        <v>98</v>
      </c>
      <c r="G17" t="s">
        <v>144</v>
      </c>
      <c r="H17" s="1" t="s">
        <v>166</v>
      </c>
      <c r="I17" s="1" t="s">
        <v>197</v>
      </c>
      <c r="J17" s="13" t="s">
        <v>295</v>
      </c>
    </row>
    <row r="18" spans="1:10" x14ac:dyDescent="0.35">
      <c r="C18" s="15" t="str">
        <f t="shared" si="0"/>
        <v>7.2.2 Validation of methods</v>
      </c>
      <c r="D18" s="12">
        <v>15</v>
      </c>
      <c r="E18" s="1" t="s">
        <v>44</v>
      </c>
      <c r="F18" s="1" t="s">
        <v>99</v>
      </c>
      <c r="G18" t="s">
        <v>145</v>
      </c>
      <c r="H18" s="1" t="s">
        <v>167</v>
      </c>
      <c r="I18" s="1" t="s">
        <v>198</v>
      </c>
      <c r="J18" s="13" t="s">
        <v>296</v>
      </c>
    </row>
    <row r="19" spans="1:10" x14ac:dyDescent="0.35">
      <c r="A19" s="9" t="s">
        <v>11</v>
      </c>
      <c r="C19" s="15" t="str">
        <f t="shared" si="0"/>
        <v>7.3 Sampling</v>
      </c>
      <c r="D19" s="12">
        <v>16</v>
      </c>
      <c r="E19" s="1" t="s">
        <v>45</v>
      </c>
      <c r="F19" s="1" t="s">
        <v>100</v>
      </c>
      <c r="G19" t="s">
        <v>146</v>
      </c>
      <c r="H19" s="1" t="s">
        <v>168</v>
      </c>
      <c r="I19" s="1" t="s">
        <v>55</v>
      </c>
      <c r="J19" s="13" t="s">
        <v>297</v>
      </c>
    </row>
    <row r="20" spans="1:10" x14ac:dyDescent="0.35">
      <c r="A20" s="10" t="s">
        <v>215</v>
      </c>
      <c r="C20" s="15" t="str">
        <f t="shared" si="0"/>
        <v>7.4 Handling of test or calibration items</v>
      </c>
      <c r="D20" s="12">
        <v>17</v>
      </c>
      <c r="E20" s="1" t="s">
        <v>46</v>
      </c>
      <c r="F20" s="1" t="s">
        <v>101</v>
      </c>
      <c r="G20" t="s">
        <v>147</v>
      </c>
      <c r="H20" s="1" t="s">
        <v>169</v>
      </c>
      <c r="I20" s="1" t="s">
        <v>199</v>
      </c>
      <c r="J20" s="13" t="s">
        <v>298</v>
      </c>
    </row>
    <row r="21" spans="1:10" x14ac:dyDescent="0.35">
      <c r="A21" s="10" t="s">
        <v>216</v>
      </c>
      <c r="C21" s="15" t="str">
        <f t="shared" si="0"/>
        <v>7.5 Technical records</v>
      </c>
      <c r="D21" s="12">
        <v>18</v>
      </c>
      <c r="E21" s="1" t="s">
        <v>47</v>
      </c>
      <c r="F21" s="1" t="s">
        <v>102</v>
      </c>
      <c r="G21" t="s">
        <v>148</v>
      </c>
      <c r="H21" s="1" t="s">
        <v>170</v>
      </c>
      <c r="I21" s="1" t="s">
        <v>200</v>
      </c>
      <c r="J21" s="13" t="s">
        <v>299</v>
      </c>
    </row>
    <row r="22" spans="1:10" x14ac:dyDescent="0.35">
      <c r="C22" s="15" t="str">
        <f t="shared" si="0"/>
        <v>7.6 Evaluation of measurement uncertainty</v>
      </c>
      <c r="D22" s="12">
        <v>19</v>
      </c>
      <c r="E22" s="1" t="s">
        <v>48</v>
      </c>
      <c r="F22" s="1" t="s">
        <v>103</v>
      </c>
      <c r="G22" t="s">
        <v>149</v>
      </c>
      <c r="H22" s="1" t="s">
        <v>171</v>
      </c>
      <c r="I22" s="1" t="s">
        <v>201</v>
      </c>
      <c r="J22" s="13" t="s">
        <v>300</v>
      </c>
    </row>
    <row r="23" spans="1:10" x14ac:dyDescent="0.35">
      <c r="C23" s="15" t="str">
        <f t="shared" si="0"/>
        <v>7.7 Ensuring the validity of results</v>
      </c>
      <c r="D23" s="12">
        <v>20</v>
      </c>
      <c r="E23" s="1" t="s">
        <v>49</v>
      </c>
      <c r="F23" s="1" t="s">
        <v>104</v>
      </c>
      <c r="G23" t="s">
        <v>150</v>
      </c>
      <c r="H23" s="1" t="s">
        <v>172</v>
      </c>
      <c r="I23" s="1" t="s">
        <v>202</v>
      </c>
      <c r="J23" s="13" t="s">
        <v>301</v>
      </c>
    </row>
    <row r="24" spans="1:10" x14ac:dyDescent="0.35">
      <c r="A24" s="9" t="s">
        <v>218</v>
      </c>
      <c r="C24" s="15" t="str">
        <f t="shared" si="0"/>
        <v>7.8 Reporting of results</v>
      </c>
      <c r="D24" s="12">
        <v>21</v>
      </c>
      <c r="E24" s="1" t="s">
        <v>50</v>
      </c>
      <c r="F24" s="1" t="s">
        <v>105</v>
      </c>
      <c r="G24" t="s">
        <v>124</v>
      </c>
      <c r="H24" s="1" t="s">
        <v>173</v>
      </c>
      <c r="I24" s="1" t="s">
        <v>203</v>
      </c>
      <c r="J24" s="13" t="s">
        <v>302</v>
      </c>
    </row>
    <row r="25" spans="1:10" x14ac:dyDescent="0.35">
      <c r="A25" t="s">
        <v>219</v>
      </c>
      <c r="C25" s="15" t="str">
        <f t="shared" si="0"/>
        <v>7.8.1 General</v>
      </c>
      <c r="D25" s="12">
        <v>22</v>
      </c>
      <c r="E25" s="1" t="s">
        <v>51</v>
      </c>
      <c r="F25" s="1" t="s">
        <v>106</v>
      </c>
      <c r="G25" t="s">
        <v>151</v>
      </c>
      <c r="H25" s="1" t="s">
        <v>174</v>
      </c>
      <c r="I25" s="1" t="s">
        <v>204</v>
      </c>
      <c r="J25" s="13" t="s">
        <v>303</v>
      </c>
    </row>
    <row r="26" spans="1:10" x14ac:dyDescent="0.35">
      <c r="A26" t="s">
        <v>220</v>
      </c>
      <c r="C26" s="15" t="str">
        <f t="shared" si="0"/>
        <v>7.8.2 Common requirements for reports (test, calibration or sampling)</v>
      </c>
      <c r="D26" s="12">
        <v>23</v>
      </c>
      <c r="E26" s="1" t="s">
        <v>52</v>
      </c>
      <c r="F26" s="1" t="s">
        <v>107</v>
      </c>
      <c r="G26" t="s">
        <v>152</v>
      </c>
      <c r="H26" s="1" t="s">
        <v>175</v>
      </c>
      <c r="I26" s="1" t="s">
        <v>205</v>
      </c>
      <c r="J26" s="13" t="s">
        <v>304</v>
      </c>
    </row>
    <row r="27" spans="1:10" x14ac:dyDescent="0.35">
      <c r="C27" s="15" t="str">
        <f t="shared" si="0"/>
        <v>7.8.3 Specific requirements for test reports</v>
      </c>
      <c r="D27" s="12">
        <v>24</v>
      </c>
      <c r="E27" s="1" t="s">
        <v>53</v>
      </c>
      <c r="F27" s="1" t="s">
        <v>108</v>
      </c>
      <c r="G27" t="s">
        <v>153</v>
      </c>
      <c r="H27" s="1" t="s">
        <v>176</v>
      </c>
      <c r="I27" s="1" t="s">
        <v>206</v>
      </c>
      <c r="J27" s="13" t="s">
        <v>305</v>
      </c>
    </row>
    <row r="28" spans="1:10" x14ac:dyDescent="0.35">
      <c r="C28" s="15" t="str">
        <f t="shared" si="0"/>
        <v>7.8.4 Specific requirements for calibration certificates</v>
      </c>
      <c r="D28" s="12">
        <v>25</v>
      </c>
      <c r="E28" s="1" t="s">
        <v>54</v>
      </c>
      <c r="F28" s="1" t="s">
        <v>109</v>
      </c>
      <c r="G28" t="s">
        <v>154</v>
      </c>
      <c r="H28" s="1" t="s">
        <v>177</v>
      </c>
      <c r="I28" s="1" t="s">
        <v>207</v>
      </c>
      <c r="J28" s="13" t="s">
        <v>306</v>
      </c>
    </row>
    <row r="29" spans="1:10" x14ac:dyDescent="0.35">
      <c r="C29" s="15" t="str">
        <f t="shared" si="0"/>
        <v>7.8.5 Reporting sampling – specific requirements</v>
      </c>
      <c r="D29" s="12">
        <v>26</v>
      </c>
      <c r="E29" s="1" t="s">
        <v>55</v>
      </c>
      <c r="F29" s="1" t="s">
        <v>110</v>
      </c>
      <c r="G29" s="1" t="s">
        <v>248</v>
      </c>
      <c r="H29" s="1" t="s">
        <v>178</v>
      </c>
      <c r="I29" s="1" t="s">
        <v>208</v>
      </c>
      <c r="J29" s="13" t="s">
        <v>307</v>
      </c>
    </row>
    <row r="30" spans="1:10" x14ac:dyDescent="0.35">
      <c r="C30" s="15" t="str">
        <f t="shared" si="0"/>
        <v>7.8.6 Reporting statements of conformity</v>
      </c>
      <c r="D30" s="12">
        <v>27</v>
      </c>
      <c r="E30" s="1" t="s">
        <v>56</v>
      </c>
      <c r="F30" s="1" t="s">
        <v>111</v>
      </c>
      <c r="G30" s="1" t="s">
        <v>249</v>
      </c>
      <c r="H30" s="1" t="s">
        <v>147</v>
      </c>
      <c r="I30" s="1" t="s">
        <v>248</v>
      </c>
      <c r="J30" s="13" t="s">
        <v>308</v>
      </c>
    </row>
    <row r="31" spans="1:10" x14ac:dyDescent="0.35">
      <c r="C31" s="15" t="str">
        <f t="shared" si="0"/>
        <v>7.8.7 Reporting opinions and interpretations</v>
      </c>
      <c r="D31" s="12">
        <v>28</v>
      </c>
      <c r="E31" s="1" t="s">
        <v>57</v>
      </c>
      <c r="F31" s="1" t="s">
        <v>112</v>
      </c>
      <c r="G31" s="1" t="s">
        <v>250</v>
      </c>
      <c r="H31" s="1" t="s">
        <v>148</v>
      </c>
      <c r="I31" s="1" t="s">
        <v>249</v>
      </c>
      <c r="J31" s="13" t="s">
        <v>309</v>
      </c>
    </row>
    <row r="32" spans="1:10" x14ac:dyDescent="0.35">
      <c r="C32" s="15" t="str">
        <f t="shared" si="0"/>
        <v>7.8.8 Amendments to reports</v>
      </c>
      <c r="D32" s="12">
        <v>29</v>
      </c>
      <c r="E32" s="1" t="s">
        <v>58</v>
      </c>
      <c r="F32" s="1" t="s">
        <v>113</v>
      </c>
      <c r="H32" s="1" t="s">
        <v>179</v>
      </c>
      <c r="I32" s="1" t="s">
        <v>250</v>
      </c>
      <c r="J32" s="13" t="s">
        <v>310</v>
      </c>
    </row>
    <row r="33" spans="1:10" x14ac:dyDescent="0.35">
      <c r="C33" s="15" t="str">
        <f t="shared" si="0"/>
        <v>7.9 Complaints</v>
      </c>
      <c r="D33" s="12">
        <v>30</v>
      </c>
      <c r="E33" s="1" t="s">
        <v>59</v>
      </c>
      <c r="F33" s="1" t="s">
        <v>114</v>
      </c>
      <c r="H33" s="1" t="s">
        <v>150</v>
      </c>
      <c r="J33" s="13" t="s">
        <v>311</v>
      </c>
    </row>
    <row r="34" spans="1:10" x14ac:dyDescent="0.35">
      <c r="C34" s="15" t="str">
        <f t="shared" si="0"/>
        <v>7.10 Nonconforming work</v>
      </c>
      <c r="D34" s="12">
        <v>31</v>
      </c>
      <c r="E34" s="1" t="s">
        <v>60</v>
      </c>
      <c r="F34" s="1" t="s">
        <v>115</v>
      </c>
      <c r="H34" s="1" t="s">
        <v>124</v>
      </c>
      <c r="J34" s="13" t="s">
        <v>312</v>
      </c>
    </row>
    <row r="35" spans="1:10" x14ac:dyDescent="0.35">
      <c r="A35" s="9" t="s">
        <v>280</v>
      </c>
      <c r="C35" s="15" t="str">
        <f t="shared" si="0"/>
        <v>7.11 Control of data and information management</v>
      </c>
      <c r="D35" s="12">
        <v>32</v>
      </c>
      <c r="E35" s="1" t="s">
        <v>61</v>
      </c>
      <c r="F35" s="1" t="s">
        <v>116</v>
      </c>
      <c r="H35" s="1" t="s">
        <v>180</v>
      </c>
      <c r="J35" s="13" t="s">
        <v>313</v>
      </c>
    </row>
    <row r="36" spans="1:10" x14ac:dyDescent="0.35">
      <c r="A36" s="32" t="s">
        <v>4</v>
      </c>
      <c r="C36" s="15" t="str">
        <f t="shared" si="0"/>
        <v>8 Management system requirements</v>
      </c>
      <c r="D36" s="12">
        <v>33</v>
      </c>
      <c r="E36" s="1" t="s">
        <v>62</v>
      </c>
      <c r="F36" s="1" t="s">
        <v>117</v>
      </c>
      <c r="H36" s="1" t="s">
        <v>181</v>
      </c>
      <c r="J36" s="13" t="s">
        <v>314</v>
      </c>
    </row>
    <row r="37" spans="1:10" x14ac:dyDescent="0.35">
      <c r="A37" s="32" t="s">
        <v>5</v>
      </c>
      <c r="C37" s="15" t="str">
        <f t="shared" si="0"/>
        <v>8.1 Options</v>
      </c>
      <c r="D37" s="12">
        <v>34</v>
      </c>
      <c r="E37" s="1" t="s">
        <v>63</v>
      </c>
      <c r="F37" s="1" t="s">
        <v>118</v>
      </c>
      <c r="H37" s="1" t="s">
        <v>127</v>
      </c>
      <c r="J37" s="13" t="s">
        <v>315</v>
      </c>
    </row>
    <row r="38" spans="1:10" x14ac:dyDescent="0.35">
      <c r="A38" s="32" t="s">
        <v>10</v>
      </c>
      <c r="C38" s="15" t="str">
        <f t="shared" si="0"/>
        <v>8.1.1 General</v>
      </c>
      <c r="D38" s="12">
        <v>35</v>
      </c>
      <c r="E38" s="1" t="s">
        <v>64</v>
      </c>
      <c r="F38" s="1" t="s">
        <v>119</v>
      </c>
      <c r="H38" s="1" t="s">
        <v>182</v>
      </c>
      <c r="J38" s="13" t="s">
        <v>316</v>
      </c>
    </row>
    <row r="39" spans="1:10" x14ac:dyDescent="0.35">
      <c r="A39" s="32" t="s">
        <v>269</v>
      </c>
      <c r="C39" s="15" t="str">
        <f t="shared" si="0"/>
        <v>8.1.2 Option A</v>
      </c>
      <c r="D39" s="12">
        <v>36</v>
      </c>
      <c r="E39" s="1" t="s">
        <v>65</v>
      </c>
      <c r="F39" s="1" t="s">
        <v>120</v>
      </c>
      <c r="H39" s="1" t="s">
        <v>248</v>
      </c>
      <c r="J39" s="13" t="s">
        <v>317</v>
      </c>
    </row>
    <row r="40" spans="1:10" x14ac:dyDescent="0.35">
      <c r="C40" s="15" t="str">
        <f t="shared" si="0"/>
        <v>8.1.3 Option B</v>
      </c>
      <c r="D40" s="12">
        <v>37</v>
      </c>
      <c r="E40" s="1" t="s">
        <v>66</v>
      </c>
      <c r="F40" s="1" t="s">
        <v>121</v>
      </c>
      <c r="H40" s="1" t="s">
        <v>249</v>
      </c>
      <c r="J40" s="13" t="s">
        <v>318</v>
      </c>
    </row>
    <row r="41" spans="1:10" x14ac:dyDescent="0.35">
      <c r="C41" s="15" t="str">
        <f t="shared" si="0"/>
        <v>8.2 Management system documentation (Option A)</v>
      </c>
      <c r="D41" s="12">
        <v>38</v>
      </c>
      <c r="E41" s="1" t="s">
        <v>67</v>
      </c>
      <c r="F41" s="1" t="s">
        <v>122</v>
      </c>
      <c r="H41" s="1" t="s">
        <v>250</v>
      </c>
      <c r="J41" s="13" t="s">
        <v>319</v>
      </c>
    </row>
    <row r="42" spans="1:10" x14ac:dyDescent="0.35">
      <c r="C42" s="15" t="str">
        <f t="shared" si="0"/>
        <v>8.3 Control of management system documents (Option A)</v>
      </c>
      <c r="D42" s="12">
        <v>39</v>
      </c>
      <c r="E42" s="1" t="s">
        <v>68</v>
      </c>
      <c r="F42" s="1" t="s">
        <v>123</v>
      </c>
      <c r="J42" s="13" t="s">
        <v>320</v>
      </c>
    </row>
    <row r="43" spans="1:10" x14ac:dyDescent="0.35">
      <c r="C43" s="15" t="str">
        <f t="shared" si="0"/>
        <v>8.4 Control of records (Option A)</v>
      </c>
      <c r="D43" s="12">
        <v>40</v>
      </c>
      <c r="E43" s="1" t="s">
        <v>69</v>
      </c>
      <c r="F43" s="1" t="s">
        <v>124</v>
      </c>
      <c r="J43" s="13" t="s">
        <v>321</v>
      </c>
    </row>
    <row r="44" spans="1:10" x14ac:dyDescent="0.35">
      <c r="C44" s="15" t="str">
        <f t="shared" si="0"/>
        <v>8.5 Actions to address risks and opportunities (Option A)</v>
      </c>
      <c r="D44" s="12">
        <v>41</v>
      </c>
      <c r="E44" s="1" t="s">
        <v>70</v>
      </c>
      <c r="F44" s="1" t="s">
        <v>125</v>
      </c>
      <c r="J44" s="13" t="s">
        <v>322</v>
      </c>
    </row>
    <row r="45" spans="1:10" x14ac:dyDescent="0.35">
      <c r="A45" s="40" t="s">
        <v>3</v>
      </c>
      <c r="C45" s="15" t="str">
        <f t="shared" si="0"/>
        <v>8.6 Improvement (Option A)</v>
      </c>
      <c r="D45" s="12">
        <v>42</v>
      </c>
      <c r="E45" s="1" t="s">
        <v>71</v>
      </c>
      <c r="F45" s="1" t="s">
        <v>126</v>
      </c>
      <c r="J45" s="13" t="s">
        <v>323</v>
      </c>
    </row>
    <row r="46" spans="1:10" x14ac:dyDescent="0.35">
      <c r="A46" t="s">
        <v>273</v>
      </c>
      <c r="C46" s="15" t="str">
        <f t="shared" si="0"/>
        <v>8.7 Corrective actions (Option A)</v>
      </c>
      <c r="D46" s="12">
        <v>43</v>
      </c>
      <c r="E46" s="1" t="s">
        <v>72</v>
      </c>
      <c r="F46" s="1" t="s">
        <v>127</v>
      </c>
      <c r="J46" s="13" t="s">
        <v>324</v>
      </c>
    </row>
    <row r="47" spans="1:10" x14ac:dyDescent="0.35">
      <c r="A47" t="s">
        <v>274</v>
      </c>
      <c r="C47" s="15" t="str">
        <f t="shared" si="0"/>
        <v>8.8 Internal audits (Option A)</v>
      </c>
      <c r="D47" s="12">
        <v>44</v>
      </c>
      <c r="E47" s="1" t="s">
        <v>73</v>
      </c>
      <c r="F47" s="1" t="s">
        <v>128</v>
      </c>
      <c r="J47" s="13" t="s">
        <v>325</v>
      </c>
    </row>
    <row r="48" spans="1:10" x14ac:dyDescent="0.35">
      <c r="A48" t="s">
        <v>275</v>
      </c>
      <c r="C48" s="15" t="str">
        <f t="shared" si="0"/>
        <v>8.9 Management reviews (Option A)</v>
      </c>
      <c r="D48" s="12">
        <v>45</v>
      </c>
      <c r="E48" s="1" t="s">
        <v>74</v>
      </c>
      <c r="F48" s="1" t="s">
        <v>129</v>
      </c>
      <c r="J48" t="s">
        <v>326</v>
      </c>
    </row>
    <row r="49" spans="1:10" x14ac:dyDescent="0.35">
      <c r="A49" t="s">
        <v>276</v>
      </c>
      <c r="C49" s="15" t="str">
        <f t="shared" si="0"/>
        <v>ENAS Conditions for the Use of ENAS Symbol</v>
      </c>
      <c r="D49" s="12">
        <v>46</v>
      </c>
      <c r="E49" s="1" t="s">
        <v>75</v>
      </c>
      <c r="F49" s="1" t="s">
        <v>248</v>
      </c>
      <c r="J49" t="s">
        <v>327</v>
      </c>
    </row>
    <row r="50" spans="1:10" x14ac:dyDescent="0.35">
      <c r="A50" t="s">
        <v>279</v>
      </c>
      <c r="C50" s="15" t="str">
        <f t="shared" si="0"/>
        <v xml:space="preserve">ENAS Technical Requirements </v>
      </c>
      <c r="D50" s="12">
        <v>47</v>
      </c>
      <c r="E50" s="1" t="s">
        <v>76</v>
      </c>
      <c r="F50" s="1" t="s">
        <v>249</v>
      </c>
      <c r="J50" t="s">
        <v>328</v>
      </c>
    </row>
    <row r="51" spans="1:10" x14ac:dyDescent="0.35">
      <c r="A51" t="s">
        <v>277</v>
      </c>
      <c r="C51" s="15" t="str">
        <f t="shared" si="0"/>
        <v xml:space="preserve">ENAS Rules &amp; Procedures </v>
      </c>
      <c r="D51" s="12">
        <v>48</v>
      </c>
      <c r="E51" s="1" t="s">
        <v>77</v>
      </c>
      <c r="F51" s="1" t="s">
        <v>250</v>
      </c>
      <c r="J51" t="s">
        <v>329</v>
      </c>
    </row>
    <row r="52" spans="1:10" x14ac:dyDescent="0.35">
      <c r="A52" t="s">
        <v>278</v>
      </c>
      <c r="C52" s="15">
        <f t="shared" si="0"/>
        <v>0</v>
      </c>
      <c r="D52" s="12">
        <v>49</v>
      </c>
      <c r="E52" s="1" t="s">
        <v>78</v>
      </c>
      <c r="J52" t="s">
        <v>330</v>
      </c>
    </row>
    <row r="53" spans="1:10" x14ac:dyDescent="0.35">
      <c r="C53" s="15">
        <f t="shared" si="0"/>
        <v>0</v>
      </c>
      <c r="D53" s="12">
        <v>50</v>
      </c>
      <c r="E53" s="1" t="s">
        <v>79</v>
      </c>
      <c r="J53" t="s">
        <v>331</v>
      </c>
    </row>
    <row r="54" spans="1:10" x14ac:dyDescent="0.35">
      <c r="C54" s="15">
        <f t="shared" si="0"/>
        <v>0</v>
      </c>
      <c r="D54" s="12">
        <v>51</v>
      </c>
      <c r="E54" s="1" t="s">
        <v>80</v>
      </c>
      <c r="J54" t="s">
        <v>332</v>
      </c>
    </row>
    <row r="55" spans="1:10" x14ac:dyDescent="0.35">
      <c r="C55" s="15">
        <f t="shared" si="0"/>
        <v>0</v>
      </c>
      <c r="D55" s="12">
        <v>52</v>
      </c>
      <c r="E55" s="1" t="s">
        <v>81</v>
      </c>
      <c r="J55" t="s">
        <v>333</v>
      </c>
    </row>
    <row r="56" spans="1:10" x14ac:dyDescent="0.35">
      <c r="C56" s="15">
        <f t="shared" si="0"/>
        <v>0</v>
      </c>
      <c r="D56" s="12">
        <v>53</v>
      </c>
      <c r="E56" s="1" t="s">
        <v>82</v>
      </c>
      <c r="J56" t="s">
        <v>334</v>
      </c>
    </row>
    <row r="57" spans="1:10" x14ac:dyDescent="0.35">
      <c r="C57" s="15">
        <f t="shared" si="0"/>
        <v>0</v>
      </c>
      <c r="D57" s="12">
        <v>54</v>
      </c>
      <c r="E57" s="1" t="s">
        <v>83</v>
      </c>
      <c r="J57" t="s">
        <v>335</v>
      </c>
    </row>
    <row r="58" spans="1:10" x14ac:dyDescent="0.35">
      <c r="C58" s="15">
        <f t="shared" si="0"/>
        <v>0</v>
      </c>
      <c r="D58" s="12">
        <v>55</v>
      </c>
      <c r="E58" s="1" t="s">
        <v>84</v>
      </c>
      <c r="J58" t="s">
        <v>336</v>
      </c>
    </row>
    <row r="59" spans="1:10" x14ac:dyDescent="0.35">
      <c r="C59" s="15">
        <f t="shared" si="0"/>
        <v>0</v>
      </c>
      <c r="D59" s="12">
        <v>56</v>
      </c>
      <c r="E59" s="1" t="s">
        <v>248</v>
      </c>
      <c r="J59" t="s">
        <v>337</v>
      </c>
    </row>
    <row r="60" spans="1:10" x14ac:dyDescent="0.35">
      <c r="C60" s="15">
        <f t="shared" si="0"/>
        <v>0</v>
      </c>
      <c r="D60" s="12">
        <v>57</v>
      </c>
      <c r="E60" s="1" t="s">
        <v>249</v>
      </c>
      <c r="J60" t="s">
        <v>338</v>
      </c>
    </row>
    <row r="61" spans="1:10" x14ac:dyDescent="0.35">
      <c r="C61" s="15">
        <f t="shared" si="0"/>
        <v>0</v>
      </c>
      <c r="D61" s="12">
        <v>58</v>
      </c>
      <c r="E61" s="1" t="s">
        <v>250</v>
      </c>
      <c r="J61" t="s">
        <v>339</v>
      </c>
    </row>
    <row r="62" spans="1:10" x14ac:dyDescent="0.35">
      <c r="A62" s="8" t="s">
        <v>226</v>
      </c>
      <c r="C62" s="15">
        <f t="shared" ref="C62:C75" si="1">VLOOKUP(D62,$D$4:$J$75,$C$1+1,FALSE)</f>
        <v>0</v>
      </c>
      <c r="D62" s="12">
        <v>59</v>
      </c>
      <c r="J62" t="s">
        <v>340</v>
      </c>
    </row>
    <row r="63" spans="1:10" x14ac:dyDescent="0.35">
      <c r="A63" s="23" t="s">
        <v>222</v>
      </c>
      <c r="C63" s="15">
        <f t="shared" si="1"/>
        <v>0</v>
      </c>
      <c r="D63" s="12">
        <v>60</v>
      </c>
      <c r="J63" t="s">
        <v>341</v>
      </c>
    </row>
    <row r="64" spans="1:10" x14ac:dyDescent="0.35">
      <c r="A64" s="23" t="s">
        <v>223</v>
      </c>
      <c r="C64" s="15">
        <f t="shared" si="1"/>
        <v>0</v>
      </c>
      <c r="D64" s="12">
        <v>61</v>
      </c>
      <c r="J64" t="s">
        <v>342</v>
      </c>
    </row>
    <row r="65" spans="1:10" x14ac:dyDescent="0.35">
      <c r="A65" s="23" t="s">
        <v>224</v>
      </c>
      <c r="C65" s="15">
        <f t="shared" si="1"/>
        <v>0</v>
      </c>
      <c r="D65" s="12">
        <v>62</v>
      </c>
      <c r="J65" t="s">
        <v>343</v>
      </c>
    </row>
    <row r="66" spans="1:10" x14ac:dyDescent="0.35">
      <c r="A66" s="23" t="s">
        <v>225</v>
      </c>
      <c r="C66" s="15">
        <f t="shared" si="1"/>
        <v>0</v>
      </c>
      <c r="D66" s="12">
        <v>63</v>
      </c>
      <c r="J66" t="s">
        <v>344</v>
      </c>
    </row>
    <row r="67" spans="1:10" x14ac:dyDescent="0.35">
      <c r="A67" s="23" t="s">
        <v>227</v>
      </c>
      <c r="C67" s="15">
        <f t="shared" si="1"/>
        <v>0</v>
      </c>
      <c r="D67" s="12">
        <v>64</v>
      </c>
      <c r="J67" t="s">
        <v>345</v>
      </c>
    </row>
    <row r="68" spans="1:10" x14ac:dyDescent="0.35">
      <c r="A68" s="23" t="s">
        <v>228</v>
      </c>
      <c r="C68" s="15">
        <f t="shared" si="1"/>
        <v>0</v>
      </c>
      <c r="D68" s="12">
        <v>65</v>
      </c>
      <c r="J68" t="s">
        <v>346</v>
      </c>
    </row>
    <row r="69" spans="1:10" x14ac:dyDescent="0.35">
      <c r="A69" s="23" t="s">
        <v>253</v>
      </c>
      <c r="C69" s="15">
        <f t="shared" si="1"/>
        <v>0</v>
      </c>
      <c r="D69" s="12">
        <v>66</v>
      </c>
      <c r="J69" t="s">
        <v>347</v>
      </c>
    </row>
    <row r="70" spans="1:10" x14ac:dyDescent="0.35">
      <c r="A70" s="23" t="s">
        <v>254</v>
      </c>
      <c r="C70" s="15">
        <f t="shared" si="1"/>
        <v>0</v>
      </c>
      <c r="D70" s="12">
        <v>67</v>
      </c>
      <c r="J70" t="s">
        <v>348</v>
      </c>
    </row>
    <row r="71" spans="1:10" x14ac:dyDescent="0.35">
      <c r="A71" s="23" t="s">
        <v>229</v>
      </c>
      <c r="C71" s="15">
        <f t="shared" si="1"/>
        <v>0</v>
      </c>
      <c r="D71" s="12">
        <v>68</v>
      </c>
      <c r="J71" t="s">
        <v>349</v>
      </c>
    </row>
    <row r="72" spans="1:10" x14ac:dyDescent="0.35">
      <c r="A72" s="23" t="s">
        <v>265</v>
      </c>
      <c r="C72" s="15">
        <f t="shared" si="1"/>
        <v>0</v>
      </c>
      <c r="D72" s="12">
        <v>69</v>
      </c>
      <c r="J72" t="s">
        <v>248</v>
      </c>
    </row>
    <row r="73" spans="1:10" x14ac:dyDescent="0.35">
      <c r="C73" s="15">
        <f t="shared" si="1"/>
        <v>0</v>
      </c>
      <c r="D73" s="12">
        <v>70</v>
      </c>
      <c r="J73" t="s">
        <v>249</v>
      </c>
    </row>
    <row r="74" spans="1:10" x14ac:dyDescent="0.35">
      <c r="C74" s="15">
        <f t="shared" si="1"/>
        <v>0</v>
      </c>
      <c r="D74" s="12">
        <v>71</v>
      </c>
      <c r="J74" t="s">
        <v>250</v>
      </c>
    </row>
    <row r="75" spans="1:10" x14ac:dyDescent="0.35">
      <c r="C75" s="15">
        <f t="shared" si="1"/>
        <v>0</v>
      </c>
      <c r="D75" s="12">
        <v>72</v>
      </c>
      <c r="J75" s="63" t="s">
        <v>350</v>
      </c>
    </row>
    <row r="76" spans="1:10" x14ac:dyDescent="0.35">
      <c r="A76" s="24" t="s">
        <v>257</v>
      </c>
    </row>
    <row r="77" spans="1:10" x14ac:dyDescent="0.35">
      <c r="A77" s="24" t="s">
        <v>256</v>
      </c>
    </row>
    <row r="78" spans="1:10" x14ac:dyDescent="0.35">
      <c r="A78" s="24" t="s">
        <v>259</v>
      </c>
    </row>
    <row r="79" spans="1:10" x14ac:dyDescent="0.35">
      <c r="A79" s="24" t="s">
        <v>258</v>
      </c>
    </row>
  </sheetData>
  <sheetProtection formatCells="0" formatColumns="0" formatRows="0" insertHyperlinks="0" deleteColumns="0" deleteRows="0" selectLockedCells="1"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Info</vt:lpstr>
      <vt:lpstr>Sheet2</vt:lpstr>
      <vt:lpstr>Assessment Findings</vt:lpstr>
      <vt:lpstr>Initial Recommendation </vt:lpstr>
      <vt:lpstr>Follow up &amp; Final Recommendatio</vt:lpstr>
      <vt:lpstr>Accreditation 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Reem Barhoumeh ريم برهومه</dc:creator>
  <cp:lastModifiedBy>Reem Barhoumeh ريم برهومه</cp:lastModifiedBy>
  <dcterms:created xsi:type="dcterms:W3CDTF">2018-10-19T08:04:26Z</dcterms:created>
  <dcterms:modified xsi:type="dcterms:W3CDTF">2020-04-29T22:38:59Z</dcterms:modified>
</cp:coreProperties>
</file>